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10" windowWidth="15480" windowHeight="10320" activeTab="1"/>
  </bookViews>
  <sheets>
    <sheet name="サンプル" sheetId="1" r:id="rId1"/>
    <sheet name="エントリーシート" sheetId="2" r:id="rId2"/>
  </sheets>
  <definedNames/>
  <calcPr fullCalcOnLoad="1"/>
</workbook>
</file>

<file path=xl/sharedStrings.xml><?xml version="1.0" encoding="utf-8"?>
<sst xmlns="http://schemas.openxmlformats.org/spreadsheetml/2006/main" count="152" uniqueCount="76">
  <si>
    <t>住所</t>
  </si>
  <si>
    <t>電話番号</t>
  </si>
  <si>
    <t>○○大学A</t>
  </si>
  <si>
    <t>○○大学B</t>
  </si>
  <si>
    <t>○○大学</t>
  </si>
  <si>
    <t>○○大学OB-A</t>
  </si>
  <si>
    <t>○○大学OB-B</t>
  </si>
  <si>
    <t>○○大学OG-A</t>
  </si>
  <si>
    <t>関東　太郎</t>
  </si>
  <si>
    <r>
      <t xml:space="preserve">3走
</t>
    </r>
    <r>
      <rPr>
        <b/>
        <sz val="9"/>
        <rFont val="ＭＳ Ｐゴシック"/>
        <family val="3"/>
      </rPr>
      <t>学年or
年齢</t>
    </r>
  </si>
  <si>
    <r>
      <t xml:space="preserve">2走
</t>
    </r>
    <r>
      <rPr>
        <b/>
        <sz val="9"/>
        <rFont val="ＭＳ Ｐゴシック"/>
        <family val="3"/>
      </rPr>
      <t>学年or
年齢</t>
    </r>
  </si>
  <si>
    <r>
      <t xml:space="preserve">1走
</t>
    </r>
    <r>
      <rPr>
        <b/>
        <sz val="9"/>
        <rFont val="ＭＳ Ｐゴシック"/>
        <family val="3"/>
      </rPr>
      <t>学年or
年齢</t>
    </r>
  </si>
  <si>
    <t>以下同様に入力。</t>
  </si>
  <si>
    <t>ME</t>
  </si>
  <si>
    <t>ME</t>
  </si>
  <si>
    <t>WE</t>
  </si>
  <si>
    <t>MA</t>
  </si>
  <si>
    <t>B</t>
  </si>
  <si>
    <r>
      <t xml:space="preserve">1走
</t>
    </r>
    <r>
      <rPr>
        <b/>
        <sz val="9"/>
        <rFont val="ＭＳ Ｐゴシック"/>
        <family val="3"/>
      </rPr>
      <t>氏名</t>
    </r>
  </si>
  <si>
    <r>
      <t xml:space="preserve">2走
</t>
    </r>
    <r>
      <rPr>
        <b/>
        <sz val="9"/>
        <rFont val="ＭＳ Ｐゴシック"/>
        <family val="3"/>
      </rPr>
      <t>氏名</t>
    </r>
  </si>
  <si>
    <t>関西　次郎</t>
  </si>
  <si>
    <r>
      <t xml:space="preserve">3走
</t>
    </r>
    <r>
      <rPr>
        <b/>
        <sz val="9"/>
        <rFont val="ＭＳ Ｐゴシック"/>
        <family val="3"/>
      </rPr>
      <t>氏名</t>
    </r>
  </si>
  <si>
    <t>東海　三郎</t>
  </si>
  <si>
    <t>申込代表者</t>
  </si>
  <si>
    <t>氏名</t>
  </si>
  <si>
    <t>OB-CUP</t>
  </si>
  <si>
    <t>OG-CUP</t>
  </si>
  <si>
    <r>
      <t>チーム名</t>
    </r>
    <r>
      <rPr>
        <sz val="9"/>
        <rFont val="ＭＳ Ｐゴシック"/>
        <family val="3"/>
      </rPr>
      <t xml:space="preserve">
</t>
    </r>
  </si>
  <si>
    <r>
      <t>クラス</t>
    </r>
    <r>
      <rPr>
        <sz val="9"/>
        <rFont val="ＭＳ Ｐゴシック"/>
        <family val="3"/>
      </rPr>
      <t xml:space="preserve">
</t>
    </r>
  </si>
  <si>
    <r>
      <t xml:space="preserve">１走
</t>
    </r>
    <r>
      <rPr>
        <b/>
        <sz val="9"/>
        <rFont val="ＭＳ Ｐゴシック"/>
        <family val="3"/>
      </rPr>
      <t>Eカード</t>
    </r>
  </si>
  <si>
    <r>
      <t xml:space="preserve">2走
</t>
    </r>
    <r>
      <rPr>
        <b/>
        <sz val="9"/>
        <rFont val="ＭＳ Ｐゴシック"/>
        <family val="3"/>
      </rPr>
      <t>Eカード</t>
    </r>
  </si>
  <si>
    <r>
      <t xml:space="preserve">3走
</t>
    </r>
    <r>
      <rPr>
        <b/>
        <sz val="9"/>
        <rFont val="ＭＳ Ｐゴシック"/>
        <family val="3"/>
      </rPr>
      <t>Eカード</t>
    </r>
  </si>
  <si>
    <t>合計</t>
  </si>
  <si>
    <t>キャッシュバック合計</t>
  </si>
  <si>
    <t>１－２＝振込額</t>
  </si>
  <si>
    <t>振込先（銀行/郵便局）</t>
  </si>
  <si>
    <r>
      <t>ファイルの名前</t>
    </r>
    <r>
      <rPr>
        <sz val="9"/>
        <rFont val="ＭＳ Ｐゴシック"/>
        <family val="3"/>
      </rPr>
      <t>は大学名（またはクラブ名、例：東大OLK.xls）にして、メールに添付し送信してください。</t>
    </r>
  </si>
  <si>
    <r>
      <t>クラス</t>
    </r>
    <r>
      <rPr>
        <sz val="9"/>
        <rFont val="ＭＳ Ｐゴシック"/>
        <family val="3"/>
      </rPr>
      <t>は　ME、WE、MA、WA、B、OB-CUP、OG-CUP　のいずれかを入力してください。</t>
    </r>
  </si>
  <si>
    <r>
      <t>チーム名</t>
    </r>
    <r>
      <rPr>
        <sz val="9"/>
        <rFont val="ＭＳ Ｐゴシック"/>
        <family val="3"/>
      </rPr>
      <t>はEクラスにエントリーする大学クラブチームは大学名+A,B,C・・・OB/OGカップは大学名+OB/OB-+A,B,C・・・その他のクラス、チームについては自由です。</t>
    </r>
  </si>
  <si>
    <r>
      <t>Eカード</t>
    </r>
    <r>
      <rPr>
        <sz val="9"/>
        <rFont val="ＭＳ Ｐゴシック"/>
        <family val="3"/>
      </rPr>
      <t>は番号を入力するか、「レンタル」と入力してください。</t>
    </r>
  </si>
  <si>
    <t>レンタル</t>
  </si>
  <si>
    <t>レンタル</t>
  </si>
  <si>
    <t>ME</t>
  </si>
  <si>
    <t>＝</t>
  </si>
  <si>
    <t>WE</t>
  </si>
  <si>
    <t>OB-CUP</t>
  </si>
  <si>
    <t>OG-CUP</t>
  </si>
  <si>
    <t>レンタルEカード</t>
  </si>
  <si>
    <t>・・・1</t>
  </si>
  <si>
    <t>OB-CUPキャッシュバック</t>
  </si>
  <si>
    <t>OG-CUPキャッシュバック</t>
  </si>
  <si>
    <t>・・・２</t>
  </si>
  <si>
    <t>大学名(クラブ名）</t>
  </si>
  <si>
    <t>MA(一般)</t>
  </si>
  <si>
    <t>WA(一般)</t>
  </si>
  <si>
    <t>B(一般)</t>
  </si>
  <si>
    <t>MA(学生)</t>
  </si>
  <si>
    <t>WA(学生)</t>
  </si>
  <si>
    <t>B(学生)</t>
  </si>
  <si>
    <t>振込日</t>
  </si>
  <si>
    <t>E-mail</t>
  </si>
  <si>
    <t>○○大学</t>
  </si>
  <si>
    <t>関東　太郎</t>
  </si>
  <si>
    <t>112-0014　文京区関口3-18-2　目白台芙蓉ハイツ104</t>
  </si>
  <si>
    <t>03-3946-6636</t>
  </si>
  <si>
    <t>BCB12712@nifty.ne.jp</t>
  </si>
  <si>
    <t>×（　）チーム、枚</t>
  </si>
  <si>
    <t>小計（自動計算）</t>
  </si>
  <si>
    <r>
      <t>参加費明細</t>
    </r>
    <r>
      <rPr>
        <sz val="9"/>
        <rFont val="ＭＳ Ｐゴシック"/>
        <family val="3"/>
      </rPr>
      <t>は、黄色枠部分にチーム数またはe-card枚数を記入して下さい。OB/OG－CUPキャッシュバック分を差し引いた金額を振り込んでください。</t>
    </r>
  </si>
  <si>
    <r>
      <t>申込代表者</t>
    </r>
    <r>
      <rPr>
        <sz val="9"/>
        <rFont val="ＭＳ Ｐゴシック"/>
        <family val="3"/>
      </rPr>
      <t>の名前は入金する人の名前でお願いします。</t>
    </r>
  </si>
  <si>
    <r>
      <t>参加費</t>
    </r>
    <r>
      <rPr>
        <sz val="8"/>
        <rFont val="ＭＳ Ｐゴシック"/>
        <family val="3"/>
      </rPr>
      <t>（栃木県協会テレイン管理料含）</t>
    </r>
    <r>
      <rPr>
        <b/>
        <sz val="9"/>
        <rFont val="ＭＳ Ｐゴシック"/>
        <family val="3"/>
      </rPr>
      <t>明細</t>
    </r>
  </si>
  <si>
    <r>
      <t>キャッシュバック</t>
    </r>
    <r>
      <rPr>
        <sz val="9"/>
        <rFont val="ＭＳ Ｐゴシック"/>
        <family val="3"/>
      </rPr>
      <t>が適用されるのは、学生と一緒に大学がまとめて団体申込みしたときのみです。一般からの申込みでは割引されません。</t>
    </r>
  </si>
  <si>
    <t>ゆうちょ銀行</t>
  </si>
  <si>
    <t>キャッシュバックは現役学生と同時申込の場合のみ適用</t>
  </si>
  <si>
    <t>山リハリレー2016　エントリーシート</t>
  </si>
  <si>
    <r>
      <t>山リハリレー2016エントリーシート</t>
    </r>
    <r>
      <rPr>
        <b/>
        <sz val="16"/>
        <color indexed="10"/>
        <rFont val="ＭＳ Ｐゴシック"/>
        <family val="3"/>
      </rPr>
      <t>（サンプル）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</si>
</sst>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\&quot;#,##0_);[Red]\(&quot;\&quot;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5" fontId="2" fillId="0" borderId="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5" fontId="3" fillId="0" borderId="0" xfId="0" applyNumberFormat="1" applyFont="1" applyAlignment="1">
      <alignment vertical="center"/>
    </xf>
    <xf numFmtId="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5" fontId="6" fillId="0" borderId="0" xfId="16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56" fontId="2" fillId="2" borderId="10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53"/>
  <sheetViews>
    <sheetView workbookViewId="0" topLeftCell="A10">
      <selection activeCell="A2" sqref="A2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0.8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75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71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4.5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1.25">
      <c r="A10" s="5" t="s">
        <v>13</v>
      </c>
      <c r="B10" s="3" t="s">
        <v>2</v>
      </c>
      <c r="C10" s="5" t="s">
        <v>8</v>
      </c>
      <c r="D10" s="3">
        <v>3</v>
      </c>
      <c r="E10" s="6" t="s">
        <v>40</v>
      </c>
      <c r="F10" s="5" t="s">
        <v>20</v>
      </c>
      <c r="G10" s="3">
        <v>3</v>
      </c>
      <c r="H10" s="6">
        <v>38808</v>
      </c>
      <c r="I10" s="5" t="s">
        <v>22</v>
      </c>
      <c r="J10" s="3">
        <v>3</v>
      </c>
      <c r="K10" s="6" t="s">
        <v>41</v>
      </c>
      <c r="L10" s="3"/>
      <c r="M10" s="3"/>
      <c r="N10" s="3"/>
    </row>
    <row r="11" spans="1:14" ht="11.25">
      <c r="A11" s="5" t="s">
        <v>14</v>
      </c>
      <c r="B11" s="3" t="s">
        <v>3</v>
      </c>
      <c r="C11" s="5" t="s">
        <v>12</v>
      </c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1.25">
      <c r="A12" s="5" t="s">
        <v>15</v>
      </c>
      <c r="B12" s="3" t="s">
        <v>2</v>
      </c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1.25">
      <c r="A13" s="5" t="s">
        <v>16</v>
      </c>
      <c r="B13" s="3" t="s">
        <v>4</v>
      </c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1.25">
      <c r="A14" s="5" t="s">
        <v>17</v>
      </c>
      <c r="B14" s="3" t="s">
        <v>4</v>
      </c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1.25">
      <c r="A15" s="5" t="s">
        <v>25</v>
      </c>
      <c r="B15" s="3" t="s">
        <v>5</v>
      </c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1.25">
      <c r="A16" s="5" t="s">
        <v>25</v>
      </c>
      <c r="B16" s="3" t="s">
        <v>6</v>
      </c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1.25">
      <c r="A17" s="5" t="s">
        <v>26</v>
      </c>
      <c r="B17" s="3" t="s">
        <v>7</v>
      </c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1.2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1.2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1.2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1.2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1.2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1.2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1.2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42</v>
      </c>
      <c r="B27" s="12"/>
      <c r="C27" s="16">
        <v>6000</v>
      </c>
      <c r="D27" s="36">
        <v>2</v>
      </c>
      <c r="E27" s="3" t="s">
        <v>43</v>
      </c>
      <c r="F27" s="17">
        <f>C27*D27</f>
        <v>12000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44</v>
      </c>
      <c r="B28" s="12"/>
      <c r="C28" s="17">
        <v>6000</v>
      </c>
      <c r="D28" s="36">
        <v>1</v>
      </c>
      <c r="E28" s="3" t="s">
        <v>43</v>
      </c>
      <c r="F28" s="17">
        <f aca="true" t="shared" si="0" ref="F28:F37">C28*D28</f>
        <v>6000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45</v>
      </c>
      <c r="B29" s="12"/>
      <c r="C29" s="17">
        <v>7500</v>
      </c>
      <c r="D29" s="36">
        <v>2</v>
      </c>
      <c r="E29" s="3" t="s">
        <v>43</v>
      </c>
      <c r="F29" s="17">
        <f t="shared" si="0"/>
        <v>15000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46</v>
      </c>
      <c r="B30" s="12"/>
      <c r="C30" s="17">
        <v>7500</v>
      </c>
      <c r="D30" s="36">
        <v>1</v>
      </c>
      <c r="E30" s="3" t="s">
        <v>43</v>
      </c>
      <c r="F30" s="17">
        <f t="shared" si="0"/>
        <v>7500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56</v>
      </c>
      <c r="B31" s="12"/>
      <c r="C31" s="17">
        <v>4500</v>
      </c>
      <c r="D31" s="36">
        <v>1</v>
      </c>
      <c r="E31" s="3" t="s">
        <v>43</v>
      </c>
      <c r="F31" s="17">
        <f t="shared" si="0"/>
        <v>4500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57</v>
      </c>
      <c r="B32" s="12"/>
      <c r="C32" s="17">
        <v>4500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58</v>
      </c>
      <c r="B33" s="12"/>
      <c r="C33" s="17">
        <v>4500</v>
      </c>
      <c r="D33" s="36">
        <v>1</v>
      </c>
      <c r="E33" s="3" t="s">
        <v>43</v>
      </c>
      <c r="F33" s="17">
        <f t="shared" si="0"/>
        <v>4500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53</v>
      </c>
      <c r="B34" s="12"/>
      <c r="C34" s="17">
        <v>4500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54</v>
      </c>
      <c r="B35" s="12"/>
      <c r="C35" s="17">
        <v>4500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55</v>
      </c>
      <c r="B36" s="12"/>
      <c r="C36" s="17">
        <v>4500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5" t="s">
        <v>47</v>
      </c>
      <c r="B37" s="19"/>
      <c r="C37" s="18">
        <v>300</v>
      </c>
      <c r="D37" s="37">
        <v>2</v>
      </c>
      <c r="E37" s="15" t="s">
        <v>43</v>
      </c>
      <c r="F37" s="18">
        <f t="shared" si="0"/>
        <v>600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2"/>
      <c r="E38" s="8" t="s">
        <v>32</v>
      </c>
      <c r="F38" s="34">
        <f>SUM(F27:F37)</f>
        <v>50100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49</v>
      </c>
      <c r="B40" s="3"/>
      <c r="C40" s="4">
        <v>1500</v>
      </c>
      <c r="D40" s="36">
        <v>2</v>
      </c>
      <c r="E40" s="3" t="s">
        <v>43</v>
      </c>
      <c r="F40" s="17">
        <f>C40*D40</f>
        <v>3000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5" t="s">
        <v>50</v>
      </c>
      <c r="B41" s="15"/>
      <c r="C41" s="20">
        <v>1500</v>
      </c>
      <c r="D41" s="37">
        <v>1</v>
      </c>
      <c r="E41" s="15" t="s">
        <v>43</v>
      </c>
      <c r="F41" s="18">
        <f>C41*D41</f>
        <v>1500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2"/>
      <c r="D42" s="12"/>
      <c r="E42" s="8" t="s">
        <v>33</v>
      </c>
      <c r="F42" s="35">
        <f>SUM(F40:F41)</f>
        <v>4500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2" thickTop="1">
      <c r="A43" s="3" t="s">
        <v>73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21" t="s">
        <v>34</v>
      </c>
      <c r="E44" s="3"/>
      <c r="F44" s="34">
        <f>F38-F42</f>
        <v>45600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 t="s">
        <v>61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 t="s">
        <v>62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 t="s">
        <v>63</v>
      </c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 t="s">
        <v>72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>
        <v>40563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 t="s">
        <v>64</v>
      </c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 t="s">
        <v>65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2" thickTop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1.3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74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71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4.5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1.25">
      <c r="A10" s="5"/>
      <c r="B10" s="3"/>
      <c r="C10" s="5"/>
      <c r="D10" s="3"/>
      <c r="E10" s="6"/>
      <c r="F10" s="5"/>
      <c r="G10" s="3"/>
      <c r="H10" s="6"/>
      <c r="I10" s="5"/>
      <c r="J10" s="3"/>
      <c r="K10" s="6"/>
      <c r="L10" s="3"/>
      <c r="M10" s="3"/>
      <c r="N10" s="3"/>
    </row>
    <row r="11" spans="1:14" ht="11.25">
      <c r="A11" s="5"/>
      <c r="B11" s="3"/>
      <c r="C11" s="5"/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1.25">
      <c r="A12" s="5"/>
      <c r="B12" s="3"/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1.25">
      <c r="A13" s="5"/>
      <c r="B13" s="3"/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1.25">
      <c r="A14" s="5"/>
      <c r="B14" s="3"/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1.25">
      <c r="A15" s="5"/>
      <c r="B15" s="3"/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1.25">
      <c r="A16" s="5"/>
      <c r="B16" s="3"/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1.25">
      <c r="A17" s="5"/>
      <c r="B17" s="3"/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1.2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1.2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1.2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1.2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1.2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1.2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1.2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42</v>
      </c>
      <c r="B27" s="12"/>
      <c r="C27" s="16">
        <v>6000</v>
      </c>
      <c r="D27" s="36"/>
      <c r="E27" s="3" t="s">
        <v>43</v>
      </c>
      <c r="F27" s="17">
        <f>C27*D27</f>
        <v>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44</v>
      </c>
      <c r="B28" s="12"/>
      <c r="C28" s="17">
        <v>6000</v>
      </c>
      <c r="D28" s="36"/>
      <c r="E28" s="3" t="s">
        <v>43</v>
      </c>
      <c r="F28" s="17">
        <f aca="true" t="shared" si="0" ref="F28:F37">C28*D28</f>
        <v>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45</v>
      </c>
      <c r="B29" s="12"/>
      <c r="C29" s="17">
        <v>7500</v>
      </c>
      <c r="D29" s="36"/>
      <c r="E29" s="3" t="s">
        <v>43</v>
      </c>
      <c r="F29" s="17">
        <f t="shared" si="0"/>
        <v>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46</v>
      </c>
      <c r="B30" s="12"/>
      <c r="C30" s="17">
        <v>7500</v>
      </c>
      <c r="D30" s="36"/>
      <c r="E30" s="3" t="s">
        <v>43</v>
      </c>
      <c r="F30" s="17">
        <f t="shared" si="0"/>
        <v>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56</v>
      </c>
      <c r="B31" s="12"/>
      <c r="C31" s="17">
        <v>4500</v>
      </c>
      <c r="D31" s="36"/>
      <c r="E31" s="3" t="s">
        <v>43</v>
      </c>
      <c r="F31" s="17">
        <f t="shared" si="0"/>
        <v>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57</v>
      </c>
      <c r="B32" s="12"/>
      <c r="C32" s="17">
        <v>4500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58</v>
      </c>
      <c r="B33" s="12"/>
      <c r="C33" s="17">
        <v>4500</v>
      </c>
      <c r="D33" s="36"/>
      <c r="E33" s="3" t="s">
        <v>43</v>
      </c>
      <c r="F33" s="17">
        <f t="shared" si="0"/>
        <v>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53</v>
      </c>
      <c r="B34" s="12"/>
      <c r="C34" s="17">
        <v>4500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54</v>
      </c>
      <c r="B35" s="12"/>
      <c r="C35" s="17">
        <v>4500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55</v>
      </c>
      <c r="B36" s="12"/>
      <c r="C36" s="17">
        <v>4500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5" t="s">
        <v>47</v>
      </c>
      <c r="B37" s="19"/>
      <c r="C37" s="18">
        <v>300</v>
      </c>
      <c r="D37" s="37"/>
      <c r="E37" s="15" t="s">
        <v>43</v>
      </c>
      <c r="F37" s="18">
        <f t="shared" si="0"/>
        <v>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2"/>
      <c r="E38" s="8" t="s">
        <v>32</v>
      </c>
      <c r="F38" s="34">
        <f>SUM(F27:F37)</f>
        <v>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49</v>
      </c>
      <c r="B40" s="3"/>
      <c r="C40" s="4">
        <v>1500</v>
      </c>
      <c r="D40" s="36"/>
      <c r="E40" s="3" t="s">
        <v>43</v>
      </c>
      <c r="F40" s="17">
        <f>C40*D40</f>
        <v>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5" t="s">
        <v>50</v>
      </c>
      <c r="B41" s="15"/>
      <c r="C41" s="20">
        <v>1500</v>
      </c>
      <c r="D41" s="37"/>
      <c r="E41" s="15" t="s">
        <v>43</v>
      </c>
      <c r="F41" s="18">
        <f>C41*D41</f>
        <v>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2"/>
      <c r="D42" s="12"/>
      <c r="E42" s="8" t="s">
        <v>33</v>
      </c>
      <c r="F42" s="35">
        <f>SUM(F40:F41)</f>
        <v>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2" thickTop="1">
      <c r="A43" s="3" t="s">
        <v>73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21" t="s">
        <v>34</v>
      </c>
      <c r="E44" s="3"/>
      <c r="F44" s="34">
        <f>F38-F42</f>
        <v>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/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/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2" thickTop="1"/>
  </sheetData>
  <printOptions/>
  <pageMargins left="0.75" right="0.75" top="0.64" bottom="0.64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ジェネシスマッピング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三浦千鶴</dc:creator>
  <cp:keywords/>
  <dc:description/>
  <cp:lastModifiedBy>変なおじさん</cp:lastModifiedBy>
  <cp:lastPrinted>2003-12-18T08:55:00Z</cp:lastPrinted>
  <dcterms:created xsi:type="dcterms:W3CDTF">2003-12-04T06:15:35Z</dcterms:created>
  <dcterms:modified xsi:type="dcterms:W3CDTF">2015-12-29T13:22:38Z</dcterms:modified>
  <cp:category/>
  <cp:version/>
  <cp:contentType/>
  <cp:contentStatus/>
</cp:coreProperties>
</file>