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176" windowHeight="7032" activeTab="1"/>
  </bookViews>
  <sheets>
    <sheet name="学校代表者記入" sheetId="1" r:id="rId1"/>
    <sheet name="インカレSL申込用紙" sheetId="2" r:id="rId2"/>
    <sheet name="記入例" sheetId="3" r:id="rId3"/>
  </sheets>
  <definedNames>
    <definedName name="バス" localSheetId="2">'記入例'!#REF!</definedName>
    <definedName name="バス">#REF!</definedName>
  </definedNames>
  <calcPr fullCalcOnLoad="1"/>
</workbook>
</file>

<file path=xl/sharedStrings.xml><?xml version="1.0" encoding="utf-8"?>
<sst xmlns="http://schemas.openxmlformats.org/spreadsheetml/2006/main" count="68" uniqueCount="51">
  <si>
    <t>大学名</t>
  </si>
  <si>
    <t>住所</t>
  </si>
  <si>
    <t>登録番号</t>
  </si>
  <si>
    <t>氏名</t>
  </si>
  <si>
    <t>加盟校名</t>
  </si>
  <si>
    <t>電話番号</t>
  </si>
  <si>
    <t>郵便番号</t>
  </si>
  <si>
    <t>E-mail</t>
  </si>
  <si>
    <t>合計人数</t>
  </si>
  <si>
    <t>エントリ代表者氏名</t>
  </si>
  <si>
    <t>英数字は全て半角でお願いします。</t>
  </si>
  <si>
    <t>スペースは半角スペースでお願いします。</t>
  </si>
  <si>
    <t>ふりがな
（ひらがな）</t>
  </si>
  <si>
    <t>登録番号は加盟登録時に日本学連より配布した登録番号一覧表に基づいて記入。</t>
  </si>
  <si>
    <t>ME</t>
  </si>
  <si>
    <t>登
録
年
数</t>
  </si>
  <si>
    <t>TeamOfficial</t>
  </si>
  <si>
    <t>生年月日</t>
  </si>
  <si>
    <t>参加費合計</t>
  </si>
  <si>
    <t>My-card No.
(My-card
利用者のみ）</t>
  </si>
  <si>
    <t>My-card</t>
  </si>
  <si>
    <t>参加費合計（自動計算）</t>
  </si>
  <si>
    <t>インカレスプリント・ロング2016申込用紙</t>
  </si>
  <si>
    <t>スプリント（1日目）
※選手権はレンタルSIのみ</t>
  </si>
  <si>
    <t>My-SI No.
（My-SI利用者のみ）</t>
  </si>
  <si>
    <t>普通車以下</t>
  </si>
  <si>
    <t>大型車（バス等）</t>
  </si>
  <si>
    <r>
      <t xml:space="preserve">参加料
</t>
    </r>
    <r>
      <rPr>
        <sz val="6"/>
        <color indexed="23"/>
        <rFont val="ＭＳ Ｐゴシック"/>
        <family val="3"/>
      </rPr>
      <t>（マイカード
割引含む）</t>
    </r>
    <r>
      <rPr>
        <sz val="9"/>
        <color indexed="23"/>
        <rFont val="ＭＳ Ｐゴシック"/>
        <family val="3"/>
      </rPr>
      <t xml:space="preserve">
（自動計算）</t>
    </r>
  </si>
  <si>
    <t>駐車券希望台数（2日目：ロング）</t>
  </si>
  <si>
    <t>My-SI</t>
  </si>
  <si>
    <t>********</t>
  </si>
  <si>
    <t>田村 卓也</t>
  </si>
  <si>
    <t>たむら たくや</t>
  </si>
  <si>
    <t>塩谷大学</t>
  </si>
  <si>
    <t>関 直哉</t>
  </si>
  <si>
    <t>せき なおや</t>
  </si>
  <si>
    <t>谷川 めぐみ</t>
  </si>
  <si>
    <t>たにかわ めぐみ</t>
  </si>
  <si>
    <t>WUL</t>
  </si>
  <si>
    <r>
      <t>インカレスプリント・ロング2016申込用紙</t>
    </r>
    <r>
      <rPr>
        <b/>
        <sz val="12"/>
        <color indexed="10"/>
        <rFont val="ＭＳ Ｐゴシック"/>
        <family val="3"/>
      </rPr>
      <t>（記入例）</t>
    </r>
  </si>
  <si>
    <t>インカレスプリント・ロング2016大学別申込用紙</t>
  </si>
  <si>
    <t>学連登録初年度の方は登録番号未記入でも差し支えありません。</t>
  </si>
  <si>
    <t>申込用紙の記入欄が足りない場合は、コピーを用いて行を追加挿入してください。</t>
  </si>
  <si>
    <t>WEC</t>
  </si>
  <si>
    <r>
      <t xml:space="preserve">ロング（2日目）
</t>
    </r>
    <r>
      <rPr>
        <sz val="9"/>
        <color indexed="10"/>
        <rFont val="ＭＳ Ｐゴシック"/>
        <family val="3"/>
      </rPr>
      <t>※下記参加費には弁当代が含まれています。</t>
    </r>
  </si>
  <si>
    <t>My-SI利用
（一般クラスのみ、レンタルの場合\100追加）</t>
  </si>
  <si>
    <t>参加クラス
（選手権\3,000)
（一般\2,000）</t>
  </si>
  <si>
    <t>My-card
利用
(レンタルの場合\300追加）</t>
  </si>
  <si>
    <r>
      <t>インカレロング
参加クラス
（選手権\5,100)
(</t>
    </r>
    <r>
      <rPr>
        <sz val="8"/>
        <rFont val="ＭＳ Ｐゴシック"/>
        <family val="3"/>
      </rPr>
      <t>オフィシャル</t>
    </r>
    <r>
      <rPr>
        <sz val="9"/>
        <rFont val="ＭＳ Ｐゴシック"/>
        <family val="3"/>
      </rPr>
      <t>\4,600）
（一般\4,100）</t>
    </r>
  </si>
  <si>
    <t>My-card No.
(My-card利用者のみ）</t>
  </si>
  <si>
    <t>My-card利用
(レンタルの場合\300追加）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</si>
</sst>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台&quot;"/>
    <numFmt numFmtId="181" formatCode="0_ "/>
  </numFmts>
  <fonts count="49">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b/>
      <sz val="9"/>
      <color indexed="10"/>
      <name val="ＭＳ Ｐゴシック"/>
      <family val="3"/>
    </font>
    <font>
      <b/>
      <sz val="9"/>
      <name val="ＭＳ Ｐゴシック"/>
      <family val="3"/>
    </font>
    <font>
      <sz val="9"/>
      <color indexed="23"/>
      <name val="ＭＳ Ｐゴシック"/>
      <family val="3"/>
    </font>
    <font>
      <sz val="6"/>
      <color indexed="23"/>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FF"/>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color indexed="63"/>
      </left>
      <right style="thin">
        <color theme="0"/>
      </right>
      <top>
        <color indexed="63"/>
      </top>
      <bottom style="thin">
        <color theme="0"/>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0" fillId="0" borderId="0" applyNumberFormat="0" applyFill="0" applyBorder="0" applyAlignment="0" applyProtection="0"/>
    <xf numFmtId="0" fontId="47" fillId="32" borderId="0" applyNumberFormat="0" applyBorder="0" applyAlignment="0" applyProtection="0"/>
  </cellStyleXfs>
  <cellXfs count="48">
    <xf numFmtId="0" fontId="0" fillId="0" borderId="0" xfId="0" applyAlignment="1">
      <alignment vertical="center"/>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10" xfId="0" applyNumberFormat="1" applyFont="1" applyBorder="1" applyAlignment="1" applyProtection="1">
      <alignment horizontal="left" vertical="center"/>
      <protection locked="0"/>
    </xf>
    <xf numFmtId="0" fontId="2" fillId="0" borderId="10" xfId="0" applyNumberFormat="1" applyFont="1" applyBorder="1" applyAlignment="1" applyProtection="1">
      <alignment horizontal="left" vertical="center" wrapText="1"/>
      <protection locked="0"/>
    </xf>
    <xf numFmtId="0" fontId="2" fillId="33" borderId="10" xfId="0" applyNumberFormat="1" applyFont="1" applyFill="1" applyBorder="1" applyAlignment="1" applyProtection="1">
      <alignment horizontal="left" vertical="top"/>
      <protection locked="0"/>
    </xf>
    <xf numFmtId="0" fontId="2" fillId="33" borderId="10"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7" fillId="34" borderId="10" xfId="0" applyNumberFormat="1" applyFont="1" applyFill="1" applyBorder="1" applyAlignment="1" applyProtection="1">
      <alignment horizontal="left" vertical="top" wrapText="1"/>
      <protection/>
    </xf>
    <xf numFmtId="0" fontId="2" fillId="0" borderId="0" xfId="0" applyNumberFormat="1" applyFont="1" applyAlignment="1" applyProtection="1">
      <alignment horizontal="left" vertical="center"/>
      <protection/>
    </xf>
    <xf numFmtId="5" fontId="6" fillId="34" borderId="10" xfId="0" applyNumberFormat="1" applyFont="1" applyFill="1" applyBorder="1" applyAlignment="1" applyProtection="1">
      <alignment horizontal="right" vertical="center"/>
      <protection/>
    </xf>
    <xf numFmtId="0" fontId="2" fillId="0" borderId="10" xfId="0" applyFont="1" applyBorder="1" applyAlignment="1" applyProtection="1">
      <alignment horizontal="left" vertical="center"/>
      <protection locked="0"/>
    </xf>
    <xf numFmtId="14" fontId="2" fillId="0" borderId="10" xfId="0" applyNumberFormat="1"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35" borderId="10" xfId="0" applyNumberFormat="1" applyFont="1" applyFill="1" applyBorder="1" applyAlignment="1" applyProtection="1">
      <alignment horizontal="left" vertical="center"/>
      <protection locked="0"/>
    </xf>
    <xf numFmtId="5" fontId="6" fillId="35" borderId="10" xfId="0" applyNumberFormat="1" applyFont="1" applyFill="1" applyBorder="1" applyAlignment="1" applyProtection="1">
      <alignment horizontal="right" vertical="center"/>
      <protection/>
    </xf>
    <xf numFmtId="5" fontId="6" fillId="35" borderId="10" xfId="0" applyNumberFormat="1" applyFont="1" applyFill="1" applyBorder="1" applyAlignment="1" applyProtection="1">
      <alignment horizontal="left" vertical="center"/>
      <protection/>
    </xf>
    <xf numFmtId="0" fontId="48" fillId="0" borderId="10" xfId="0" applyNumberFormat="1" applyFont="1" applyBorder="1" applyAlignment="1" applyProtection="1">
      <alignment horizontal="left" vertical="center"/>
      <protection locked="0"/>
    </xf>
    <xf numFmtId="14" fontId="48" fillId="0" borderId="10" xfId="0" applyNumberFormat="1" applyFont="1" applyBorder="1" applyAlignment="1" applyProtection="1">
      <alignment horizontal="left" vertical="center"/>
      <protection locked="0"/>
    </xf>
    <xf numFmtId="0" fontId="48" fillId="0" borderId="10"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top"/>
      <protection locked="0"/>
    </xf>
    <xf numFmtId="0" fontId="48" fillId="0" borderId="11"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xf>
    <xf numFmtId="0" fontId="48" fillId="0" borderId="11" xfId="0" applyFont="1" applyBorder="1" applyAlignment="1">
      <alignment horizontal="left" vertical="center"/>
    </xf>
    <xf numFmtId="0" fontId="2" fillId="0" borderId="13" xfId="0" applyNumberFormat="1" applyFont="1" applyBorder="1" applyAlignment="1" applyProtection="1">
      <alignment horizontal="left" vertical="center"/>
      <protection locked="0"/>
    </xf>
    <xf numFmtId="0" fontId="2" fillId="0" borderId="13" xfId="0" applyNumberFormat="1" applyFont="1" applyBorder="1" applyAlignment="1" applyProtection="1">
      <alignment horizontal="left" vertical="center"/>
      <protection/>
    </xf>
    <xf numFmtId="0" fontId="2" fillId="28" borderId="10"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0" fontId="2" fillId="0" borderId="1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48" fillId="35" borderId="10" xfId="0" applyNumberFormat="1" applyFont="1" applyFill="1" applyBorder="1" applyAlignment="1" applyProtection="1">
      <alignment horizontal="left" vertical="center"/>
      <protection locked="0"/>
    </xf>
    <xf numFmtId="0" fontId="2" fillId="35" borderId="10" xfId="0" applyNumberFormat="1" applyFont="1" applyFill="1" applyBorder="1" applyAlignment="1" applyProtection="1">
      <alignment horizontal="left" vertical="center" wrapText="1"/>
      <protection locked="0"/>
    </xf>
    <xf numFmtId="0" fontId="48" fillId="35" borderId="10" xfId="0" applyNumberFormat="1" applyFont="1" applyFill="1" applyBorder="1" applyAlignment="1" applyProtection="1">
      <alignment horizontal="left" vertical="center" wrapText="1"/>
      <protection locked="0"/>
    </xf>
    <xf numFmtId="0" fontId="2" fillId="37" borderId="10" xfId="0" applyFont="1" applyFill="1" applyBorder="1" applyAlignment="1" applyProtection="1">
      <alignment horizontal="center" vertical="center"/>
      <protection locked="0"/>
    </xf>
    <xf numFmtId="0" fontId="2" fillId="0" borderId="10"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28" borderId="18" xfId="0" applyNumberFormat="1" applyFont="1" applyFill="1" applyBorder="1" applyAlignment="1" applyProtection="1">
      <alignment horizontal="center" vertical="center" wrapText="1"/>
      <protection locked="0"/>
    </xf>
    <xf numFmtId="0" fontId="2" fillId="28" borderId="18" xfId="0" applyNumberFormat="1" applyFont="1" applyFill="1" applyBorder="1" applyAlignment="1" applyProtection="1">
      <alignment horizontal="center" vertical="center"/>
      <protection locked="0"/>
    </xf>
    <xf numFmtId="0" fontId="2" fillId="36" borderId="18" xfId="0" applyNumberFormat="1" applyFont="1" applyFill="1" applyBorder="1" applyAlignment="1" applyProtection="1">
      <alignment horizontal="center" vertical="center" wrapText="1"/>
      <protection locked="0"/>
    </xf>
    <xf numFmtId="0" fontId="2" fillId="36" borderId="18" xfId="0" applyNumberFormat="1" applyFont="1" applyFill="1" applyBorder="1" applyAlignment="1" applyProtection="1">
      <alignment horizontal="center" vertical="center"/>
      <protection locked="0"/>
    </xf>
    <xf numFmtId="0" fontId="2" fillId="36" borderId="19"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patternType="none">
          <bgColor indexed="65"/>
        </patternFill>
      </fill>
    </dxf>
    <dxf>
      <fill>
        <patternFill patternType="none">
          <bgColor indexed="65"/>
        </patternFill>
      </fill>
    </dxf>
    <dxf>
      <fill>
        <patternFill patternType="none">
          <fgColor indexed="64"/>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8"/>
  <sheetViews>
    <sheetView zoomScale="115" zoomScaleNormal="115" zoomScalePageLayoutView="0" workbookViewId="0" topLeftCell="A1">
      <selection activeCell="I8" sqref="I8"/>
    </sheetView>
  </sheetViews>
  <sheetFormatPr defaultColWidth="9.00390625" defaultRowHeight="13.5"/>
  <cols>
    <col min="1" max="1" width="7.375" style="15" customWidth="1"/>
    <col min="2" max="2" width="12.875" style="15" customWidth="1"/>
    <col min="3" max="3" width="14.00390625" style="15" customWidth="1"/>
    <col min="4" max="4" width="16.375" style="15" customWidth="1"/>
    <col min="5" max="5" width="12.25390625" style="15" customWidth="1"/>
    <col min="6" max="6" width="6.50390625" style="15" customWidth="1"/>
    <col min="7" max="7" width="28.625" style="15" customWidth="1"/>
    <col min="8" max="8" width="7.125" style="15" customWidth="1"/>
    <col min="9" max="9" width="21.25390625" style="15" customWidth="1"/>
    <col min="10" max="11" width="9.50390625" style="15" customWidth="1"/>
    <col min="12" max="16384" width="9.00390625" style="15" customWidth="1"/>
  </cols>
  <sheetData>
    <row r="1" spans="1:13" ht="14.25">
      <c r="A1" s="14" t="s">
        <v>40</v>
      </c>
      <c r="J1" s="17"/>
      <c r="K1" s="17"/>
      <c r="L1" s="35"/>
      <c r="M1" s="17"/>
    </row>
    <row r="2" spans="1:13" ht="10.5">
      <c r="A2" s="17"/>
      <c r="B2" s="17"/>
      <c r="I2" s="39" t="s">
        <v>28</v>
      </c>
      <c r="J2" s="39"/>
      <c r="K2" s="39"/>
      <c r="L2" s="34"/>
      <c r="M2" s="34"/>
    </row>
    <row r="3" spans="1:12" ht="10.5">
      <c r="A3" s="12" t="s">
        <v>0</v>
      </c>
      <c r="B3" s="12" t="s">
        <v>9</v>
      </c>
      <c r="C3" s="12" t="s">
        <v>7</v>
      </c>
      <c r="D3" s="12" t="s">
        <v>5</v>
      </c>
      <c r="E3" s="12" t="s">
        <v>6</v>
      </c>
      <c r="F3" s="12" t="s">
        <v>1</v>
      </c>
      <c r="G3" s="12" t="s">
        <v>8</v>
      </c>
      <c r="H3" s="12" t="s">
        <v>21</v>
      </c>
      <c r="I3" s="12" t="s">
        <v>25</v>
      </c>
      <c r="J3" s="40" t="s">
        <v>26</v>
      </c>
      <c r="K3" s="40"/>
      <c r="L3" s="18"/>
    </row>
    <row r="4" spans="1:11" ht="10.5">
      <c r="A4" s="12"/>
      <c r="B4" s="12"/>
      <c r="C4" s="12"/>
      <c r="D4" s="12"/>
      <c r="E4" s="12"/>
      <c r="F4" s="12"/>
      <c r="G4" s="12"/>
      <c r="H4" s="21">
        <f>'インカレSL申込用紙'!M1</f>
        <v>0</v>
      </c>
      <c r="I4" s="12"/>
      <c r="J4" s="41"/>
      <c r="K4" s="42"/>
    </row>
    <row r="5" spans="1:11" ht="10.5">
      <c r="A5" s="18"/>
      <c r="B5" s="18"/>
      <c r="C5" s="18"/>
      <c r="D5" s="18"/>
      <c r="E5" s="18"/>
      <c r="F5" s="18"/>
      <c r="G5" s="18"/>
      <c r="H5" s="18"/>
      <c r="J5" s="18"/>
      <c r="K5" s="18"/>
    </row>
    <row r="8" ht="10.5">
      <c r="B8" s="16"/>
    </row>
  </sheetData>
  <sheetProtection selectLockedCells="1"/>
  <mergeCells count="3">
    <mergeCell ref="I2:K2"/>
    <mergeCell ref="J3:K3"/>
    <mergeCell ref="J4:K4"/>
  </mergeCells>
  <dataValidations count="1">
    <dataValidation type="whole" allowBlank="1" showInputMessage="1" showErrorMessage="1" sqref="H4">
      <formula1>0</formula1>
      <formula2>999999</formula2>
    </dataValidation>
  </dataValidation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M53"/>
  <sheetViews>
    <sheetView tabSelected="1" zoomScalePageLayoutView="0" workbookViewId="0" topLeftCell="A1">
      <selection activeCell="J4" sqref="J4"/>
    </sheetView>
  </sheetViews>
  <sheetFormatPr defaultColWidth="9.00390625" defaultRowHeight="13.5"/>
  <cols>
    <col min="1" max="1" width="8.25390625" style="3" customWidth="1"/>
    <col min="2" max="2" width="7.875" style="3" customWidth="1"/>
    <col min="3" max="3" width="11.375" style="3" customWidth="1"/>
    <col min="4" max="4" width="13.125" style="3" customWidth="1"/>
    <col min="5" max="5" width="10.00390625" style="3" customWidth="1"/>
    <col min="6" max="6" width="3.00390625" style="3" bestFit="1" customWidth="1"/>
    <col min="7" max="7" width="19.625" style="3" customWidth="1"/>
    <col min="8" max="8" width="15.625" style="3" customWidth="1"/>
    <col min="9" max="9" width="15.50390625" style="3" customWidth="1"/>
    <col min="10" max="10" width="19.625" style="3" customWidth="1"/>
    <col min="11" max="11" width="17.00390625" style="3" customWidth="1"/>
    <col min="12" max="12" width="15.50390625" style="3" customWidth="1"/>
    <col min="13" max="13" width="9.00390625" style="10" customWidth="1"/>
    <col min="14" max="16384" width="9.00390625" style="3" customWidth="1"/>
  </cols>
  <sheetData>
    <row r="1" spans="1:13" ht="14.25">
      <c r="A1" s="1" t="s">
        <v>22</v>
      </c>
      <c r="B1" s="2"/>
      <c r="C1" s="2"/>
      <c r="D1" s="2"/>
      <c r="E1" s="2"/>
      <c r="F1" s="2"/>
      <c r="G1" s="2"/>
      <c r="H1" s="2"/>
      <c r="I1" s="2"/>
      <c r="J1" s="2"/>
      <c r="K1" s="2"/>
      <c r="L1" s="19" t="s">
        <v>18</v>
      </c>
      <c r="M1" s="20">
        <f>SUM(M4:M54)</f>
        <v>0</v>
      </c>
    </row>
    <row r="2" spans="1:13" ht="25.5" customHeight="1">
      <c r="A2" s="1"/>
      <c r="B2" s="2"/>
      <c r="C2" s="2"/>
      <c r="D2" s="2"/>
      <c r="E2" s="2"/>
      <c r="F2" s="2"/>
      <c r="G2" s="43" t="s">
        <v>23</v>
      </c>
      <c r="H2" s="44"/>
      <c r="I2" s="44"/>
      <c r="J2" s="45" t="s">
        <v>44</v>
      </c>
      <c r="K2" s="46"/>
      <c r="L2" s="47"/>
      <c r="M2" s="20"/>
    </row>
    <row r="3" spans="1:13" s="8" customFormat="1" ht="54">
      <c r="A3" s="6" t="s">
        <v>4</v>
      </c>
      <c r="B3" s="6" t="s">
        <v>2</v>
      </c>
      <c r="C3" s="7" t="s">
        <v>3</v>
      </c>
      <c r="D3" s="7" t="s">
        <v>12</v>
      </c>
      <c r="E3" s="7" t="s">
        <v>17</v>
      </c>
      <c r="F3" s="7" t="s">
        <v>15</v>
      </c>
      <c r="G3" s="32" t="s">
        <v>45</v>
      </c>
      <c r="H3" s="32" t="s">
        <v>24</v>
      </c>
      <c r="I3" s="32" t="s">
        <v>46</v>
      </c>
      <c r="J3" s="33" t="s">
        <v>50</v>
      </c>
      <c r="K3" s="33" t="s">
        <v>49</v>
      </c>
      <c r="L3" s="33" t="s">
        <v>48</v>
      </c>
      <c r="M3" s="9" t="s">
        <v>27</v>
      </c>
    </row>
    <row r="4" spans="1:13" ht="10.5">
      <c r="A4" s="4"/>
      <c r="B4" s="4"/>
      <c r="C4" s="4"/>
      <c r="D4" s="4"/>
      <c r="E4" s="13"/>
      <c r="F4" s="4"/>
      <c r="G4" s="19"/>
      <c r="H4" s="19"/>
      <c r="I4" s="5"/>
      <c r="J4" s="19"/>
      <c r="K4" s="37"/>
      <c r="L4" s="5"/>
      <c r="M4" s="11">
        <f>IF(L4="TeamOfficial",4600,)+IF(OR(L4="ME",L4="WE"),IF(J4="My-card",5100,5400),)+IF(OR(L4="MUL",L4="MUS",L4="MUF",L4="WUL",L4="WUS",L4="WUF"),IF(J4="My-card",4100,4400),)+IF(OR(I4="ME",I4="WE"),3000,)+IF(OR(I4="MEC",I4="WEC"),IF(G4="My-SI",2000,2100),)</f>
        <v>0</v>
      </c>
    </row>
    <row r="5" spans="1:13" ht="10.5">
      <c r="A5" s="4"/>
      <c r="B5" s="4"/>
      <c r="C5" s="4"/>
      <c r="D5" s="4"/>
      <c r="E5" s="13"/>
      <c r="F5" s="4"/>
      <c r="G5" s="19"/>
      <c r="H5" s="19"/>
      <c r="I5" s="5"/>
      <c r="J5" s="19"/>
      <c r="K5" s="37"/>
      <c r="L5" s="5"/>
      <c r="M5" s="11">
        <f aca="true" t="shared" si="0" ref="M5:M53">IF(L5="TeamOfficial",4600,)+IF(OR(L5="ME",L5="WE"),IF(J5="My-card",5100,5400),)+IF(OR(L5="MUL",L5="MUS",L5="MUF",L5="WUL",L5="WUS",L5="WUF"),IF(J5="My-card",4100,4400),)+IF(OR(I5="ME",I5="WE"),3000,)+IF(OR(I5="MEC",I5="WEC"),IF(G5="My-SI",2000,2100),)</f>
        <v>0</v>
      </c>
    </row>
    <row r="6" spans="1:13" ht="10.5">
      <c r="A6" s="4"/>
      <c r="B6" s="4"/>
      <c r="C6" s="4"/>
      <c r="D6" s="4"/>
      <c r="E6" s="13"/>
      <c r="F6" s="4"/>
      <c r="G6" s="19"/>
      <c r="H6" s="19"/>
      <c r="I6" s="5"/>
      <c r="J6" s="19"/>
      <c r="K6" s="37"/>
      <c r="L6" s="5"/>
      <c r="M6" s="11">
        <f t="shared" si="0"/>
        <v>0</v>
      </c>
    </row>
    <row r="7" spans="1:13" ht="10.5">
      <c r="A7" s="4"/>
      <c r="B7" s="4"/>
      <c r="C7" s="4"/>
      <c r="D7" s="4"/>
      <c r="E7" s="13"/>
      <c r="F7" s="4"/>
      <c r="G7" s="19"/>
      <c r="H7" s="19"/>
      <c r="I7" s="5"/>
      <c r="J7" s="19"/>
      <c r="K7" s="37"/>
      <c r="L7" s="5"/>
      <c r="M7" s="11">
        <f t="shared" si="0"/>
        <v>0</v>
      </c>
    </row>
    <row r="8" spans="1:13" ht="10.5">
      <c r="A8" s="4"/>
      <c r="B8" s="4"/>
      <c r="C8" s="4"/>
      <c r="D8" s="4"/>
      <c r="E8" s="13"/>
      <c r="F8" s="4"/>
      <c r="G8" s="19"/>
      <c r="H8" s="19"/>
      <c r="I8" s="5"/>
      <c r="J8" s="19"/>
      <c r="K8" s="37"/>
      <c r="L8" s="5"/>
      <c r="M8" s="11">
        <f t="shared" si="0"/>
        <v>0</v>
      </c>
    </row>
    <row r="9" spans="1:13" ht="10.5">
      <c r="A9" s="4"/>
      <c r="B9" s="4"/>
      <c r="C9" s="4"/>
      <c r="D9" s="4"/>
      <c r="E9" s="13"/>
      <c r="F9" s="4"/>
      <c r="G9" s="19"/>
      <c r="H9" s="19"/>
      <c r="I9" s="5"/>
      <c r="J9" s="19"/>
      <c r="K9" s="37"/>
      <c r="L9" s="5"/>
      <c r="M9" s="11">
        <f t="shared" si="0"/>
        <v>0</v>
      </c>
    </row>
    <row r="10" spans="1:13" ht="10.5">
      <c r="A10" s="4"/>
      <c r="B10" s="4"/>
      <c r="C10" s="4"/>
      <c r="D10" s="4"/>
      <c r="E10" s="13"/>
      <c r="F10" s="4"/>
      <c r="G10" s="19"/>
      <c r="H10" s="19"/>
      <c r="I10" s="5"/>
      <c r="J10" s="19"/>
      <c r="K10" s="37"/>
      <c r="L10" s="5"/>
      <c r="M10" s="11">
        <f t="shared" si="0"/>
        <v>0</v>
      </c>
    </row>
    <row r="11" spans="1:13" ht="10.5">
      <c r="A11" s="4"/>
      <c r="B11" s="4"/>
      <c r="C11" s="4"/>
      <c r="D11" s="4"/>
      <c r="E11" s="13"/>
      <c r="F11" s="4"/>
      <c r="G11" s="19"/>
      <c r="H11" s="19"/>
      <c r="I11" s="5"/>
      <c r="J11" s="19"/>
      <c r="K11" s="37"/>
      <c r="L11" s="5"/>
      <c r="M11" s="11">
        <f t="shared" si="0"/>
        <v>0</v>
      </c>
    </row>
    <row r="12" spans="1:13" ht="10.5">
      <c r="A12" s="4"/>
      <c r="B12" s="4"/>
      <c r="C12" s="4"/>
      <c r="D12" s="4"/>
      <c r="E12" s="13"/>
      <c r="F12" s="4"/>
      <c r="G12" s="19"/>
      <c r="H12" s="19"/>
      <c r="I12" s="5"/>
      <c r="J12" s="19"/>
      <c r="K12" s="37"/>
      <c r="L12" s="5"/>
      <c r="M12" s="11">
        <f t="shared" si="0"/>
        <v>0</v>
      </c>
    </row>
    <row r="13" spans="1:13" ht="10.5">
      <c r="A13" s="4"/>
      <c r="B13" s="4"/>
      <c r="C13" s="4"/>
      <c r="D13" s="4"/>
      <c r="E13" s="13"/>
      <c r="F13" s="4"/>
      <c r="G13" s="19"/>
      <c r="H13" s="19"/>
      <c r="I13" s="5"/>
      <c r="J13" s="19"/>
      <c r="K13" s="37"/>
      <c r="L13" s="5"/>
      <c r="M13" s="11">
        <f t="shared" si="0"/>
        <v>0</v>
      </c>
    </row>
    <row r="14" spans="1:13" ht="10.5">
      <c r="A14" s="4"/>
      <c r="B14" s="4"/>
      <c r="C14" s="4"/>
      <c r="D14" s="4"/>
      <c r="E14" s="13"/>
      <c r="F14" s="4"/>
      <c r="G14" s="19"/>
      <c r="H14" s="19"/>
      <c r="I14" s="5"/>
      <c r="J14" s="19"/>
      <c r="K14" s="37"/>
      <c r="L14" s="5"/>
      <c r="M14" s="11">
        <f t="shared" si="0"/>
        <v>0</v>
      </c>
    </row>
    <row r="15" spans="1:13" ht="10.5">
      <c r="A15" s="4"/>
      <c r="B15" s="4"/>
      <c r="C15" s="4"/>
      <c r="D15" s="4"/>
      <c r="E15" s="13"/>
      <c r="F15" s="4"/>
      <c r="G15" s="19"/>
      <c r="H15" s="19"/>
      <c r="I15" s="5"/>
      <c r="J15" s="19"/>
      <c r="K15" s="37"/>
      <c r="L15" s="5"/>
      <c r="M15" s="11">
        <f t="shared" si="0"/>
        <v>0</v>
      </c>
    </row>
    <row r="16" spans="1:13" ht="10.5">
      <c r="A16" s="4"/>
      <c r="B16" s="4"/>
      <c r="C16" s="4"/>
      <c r="D16" s="4"/>
      <c r="E16" s="13"/>
      <c r="F16" s="4"/>
      <c r="G16" s="19"/>
      <c r="H16" s="19"/>
      <c r="I16" s="5"/>
      <c r="J16" s="19"/>
      <c r="K16" s="37"/>
      <c r="L16" s="5"/>
      <c r="M16" s="11">
        <f t="shared" si="0"/>
        <v>0</v>
      </c>
    </row>
    <row r="17" spans="1:13" ht="10.5">
      <c r="A17" s="4"/>
      <c r="B17" s="4"/>
      <c r="C17" s="4"/>
      <c r="D17" s="4"/>
      <c r="E17" s="13"/>
      <c r="F17" s="4"/>
      <c r="G17" s="19"/>
      <c r="H17" s="19"/>
      <c r="I17" s="5"/>
      <c r="J17" s="19"/>
      <c r="K17" s="37"/>
      <c r="L17" s="5"/>
      <c r="M17" s="11">
        <f t="shared" si="0"/>
        <v>0</v>
      </c>
    </row>
    <row r="18" spans="1:13" ht="10.5">
      <c r="A18" s="4"/>
      <c r="B18" s="4"/>
      <c r="C18" s="4"/>
      <c r="D18" s="4"/>
      <c r="E18" s="13"/>
      <c r="F18" s="4"/>
      <c r="G18" s="19"/>
      <c r="H18" s="19"/>
      <c r="I18" s="5"/>
      <c r="J18" s="19"/>
      <c r="K18" s="37"/>
      <c r="L18" s="5"/>
      <c r="M18" s="11">
        <f t="shared" si="0"/>
        <v>0</v>
      </c>
    </row>
    <row r="19" spans="1:13" ht="10.5">
      <c r="A19" s="4"/>
      <c r="B19" s="4"/>
      <c r="C19" s="4"/>
      <c r="D19" s="4"/>
      <c r="E19" s="13"/>
      <c r="F19" s="4"/>
      <c r="G19" s="19"/>
      <c r="H19" s="19"/>
      <c r="I19" s="5"/>
      <c r="J19" s="19"/>
      <c r="K19" s="37"/>
      <c r="L19" s="5"/>
      <c r="M19" s="11">
        <f t="shared" si="0"/>
        <v>0</v>
      </c>
    </row>
    <row r="20" spans="1:13" ht="10.5">
      <c r="A20" s="4"/>
      <c r="B20" s="4"/>
      <c r="C20" s="4"/>
      <c r="D20" s="4"/>
      <c r="E20" s="13"/>
      <c r="F20" s="4"/>
      <c r="G20" s="19"/>
      <c r="H20" s="19"/>
      <c r="I20" s="5"/>
      <c r="J20" s="19"/>
      <c r="K20" s="37"/>
      <c r="L20" s="5"/>
      <c r="M20" s="11">
        <f t="shared" si="0"/>
        <v>0</v>
      </c>
    </row>
    <row r="21" spans="1:13" ht="10.5">
      <c r="A21" s="4"/>
      <c r="B21" s="4"/>
      <c r="C21" s="4"/>
      <c r="D21" s="4"/>
      <c r="E21" s="13"/>
      <c r="F21" s="4"/>
      <c r="G21" s="19"/>
      <c r="H21" s="19"/>
      <c r="I21" s="5"/>
      <c r="J21" s="19"/>
      <c r="K21" s="37"/>
      <c r="L21" s="5"/>
      <c r="M21" s="11">
        <f t="shared" si="0"/>
        <v>0</v>
      </c>
    </row>
    <row r="22" spans="1:13" ht="10.5">
      <c r="A22" s="4"/>
      <c r="B22" s="4"/>
      <c r="C22" s="4"/>
      <c r="D22" s="4"/>
      <c r="E22" s="13"/>
      <c r="F22" s="4"/>
      <c r="G22" s="19"/>
      <c r="H22" s="19"/>
      <c r="I22" s="5"/>
      <c r="J22" s="19"/>
      <c r="K22" s="37"/>
      <c r="L22" s="5"/>
      <c r="M22" s="11">
        <f t="shared" si="0"/>
        <v>0</v>
      </c>
    </row>
    <row r="23" spans="1:13" ht="10.5">
      <c r="A23" s="4"/>
      <c r="B23" s="4"/>
      <c r="C23" s="4"/>
      <c r="D23" s="4"/>
      <c r="E23" s="13"/>
      <c r="F23" s="4"/>
      <c r="G23" s="19"/>
      <c r="H23" s="19"/>
      <c r="I23" s="5"/>
      <c r="J23" s="19"/>
      <c r="K23" s="37"/>
      <c r="L23" s="5"/>
      <c r="M23" s="11">
        <f t="shared" si="0"/>
        <v>0</v>
      </c>
    </row>
    <row r="24" spans="1:13" ht="10.5">
      <c r="A24" s="4"/>
      <c r="B24" s="4"/>
      <c r="C24" s="4"/>
      <c r="D24" s="4"/>
      <c r="E24" s="13"/>
      <c r="F24" s="4"/>
      <c r="G24" s="19"/>
      <c r="H24" s="19"/>
      <c r="I24" s="5"/>
      <c r="J24" s="19"/>
      <c r="K24" s="37"/>
      <c r="L24" s="5"/>
      <c r="M24" s="11">
        <f t="shared" si="0"/>
        <v>0</v>
      </c>
    </row>
    <row r="25" spans="1:13" ht="10.5">
      <c r="A25" s="4"/>
      <c r="B25" s="4"/>
      <c r="C25" s="4"/>
      <c r="D25" s="4"/>
      <c r="E25" s="13"/>
      <c r="F25" s="4"/>
      <c r="G25" s="19"/>
      <c r="H25" s="19"/>
      <c r="I25" s="5"/>
      <c r="J25" s="19"/>
      <c r="K25" s="37"/>
      <c r="L25" s="5"/>
      <c r="M25" s="11">
        <f t="shared" si="0"/>
        <v>0</v>
      </c>
    </row>
    <row r="26" spans="1:13" ht="10.5">
      <c r="A26" s="4"/>
      <c r="B26" s="4"/>
      <c r="C26" s="4"/>
      <c r="D26" s="4"/>
      <c r="E26" s="13"/>
      <c r="F26" s="4"/>
      <c r="G26" s="19"/>
      <c r="H26" s="19"/>
      <c r="I26" s="5"/>
      <c r="J26" s="19"/>
      <c r="K26" s="37"/>
      <c r="L26" s="5"/>
      <c r="M26" s="11">
        <f t="shared" si="0"/>
        <v>0</v>
      </c>
    </row>
    <row r="27" spans="1:13" ht="10.5">
      <c r="A27" s="4"/>
      <c r="B27" s="4"/>
      <c r="C27" s="4"/>
      <c r="D27" s="4"/>
      <c r="E27" s="13"/>
      <c r="F27" s="4"/>
      <c r="G27" s="19"/>
      <c r="H27" s="19"/>
      <c r="I27" s="5"/>
      <c r="J27" s="19"/>
      <c r="K27" s="37"/>
      <c r="L27" s="5"/>
      <c r="M27" s="11">
        <f t="shared" si="0"/>
        <v>0</v>
      </c>
    </row>
    <row r="28" spans="1:13" ht="10.5">
      <c r="A28" s="4"/>
      <c r="B28" s="4"/>
      <c r="C28" s="4"/>
      <c r="D28" s="4"/>
      <c r="E28" s="13"/>
      <c r="F28" s="4"/>
      <c r="G28" s="19"/>
      <c r="H28" s="19"/>
      <c r="I28" s="5"/>
      <c r="J28" s="19"/>
      <c r="K28" s="37"/>
      <c r="L28" s="5"/>
      <c r="M28" s="11">
        <f t="shared" si="0"/>
        <v>0</v>
      </c>
    </row>
    <row r="29" spans="1:13" ht="10.5">
      <c r="A29" s="4"/>
      <c r="B29" s="4"/>
      <c r="C29" s="4"/>
      <c r="D29" s="4"/>
      <c r="E29" s="13"/>
      <c r="F29" s="4"/>
      <c r="G29" s="19"/>
      <c r="H29" s="19"/>
      <c r="I29" s="5"/>
      <c r="J29" s="19"/>
      <c r="K29" s="37"/>
      <c r="L29" s="5"/>
      <c r="M29" s="11">
        <f t="shared" si="0"/>
        <v>0</v>
      </c>
    </row>
    <row r="30" spans="1:13" ht="10.5">
      <c r="A30" s="4"/>
      <c r="B30" s="4"/>
      <c r="C30" s="4"/>
      <c r="D30" s="4"/>
      <c r="E30" s="13"/>
      <c r="F30" s="4"/>
      <c r="G30" s="19"/>
      <c r="H30" s="19"/>
      <c r="I30" s="5"/>
      <c r="J30" s="19"/>
      <c r="K30" s="37"/>
      <c r="L30" s="5"/>
      <c r="M30" s="11">
        <f t="shared" si="0"/>
        <v>0</v>
      </c>
    </row>
    <row r="31" spans="1:13" ht="10.5">
      <c r="A31" s="4"/>
      <c r="B31" s="4"/>
      <c r="C31" s="4"/>
      <c r="D31" s="4"/>
      <c r="E31" s="13"/>
      <c r="F31" s="4"/>
      <c r="G31" s="19"/>
      <c r="H31" s="19"/>
      <c r="I31" s="5"/>
      <c r="J31" s="19"/>
      <c r="K31" s="37"/>
      <c r="L31" s="5"/>
      <c r="M31" s="11">
        <f t="shared" si="0"/>
        <v>0</v>
      </c>
    </row>
    <row r="32" spans="1:13" ht="10.5">
      <c r="A32" s="4"/>
      <c r="B32" s="4"/>
      <c r="C32" s="4"/>
      <c r="D32" s="4"/>
      <c r="E32" s="13"/>
      <c r="F32" s="4"/>
      <c r="G32" s="19"/>
      <c r="H32" s="19"/>
      <c r="I32" s="5"/>
      <c r="J32" s="19"/>
      <c r="K32" s="37"/>
      <c r="L32" s="5"/>
      <c r="M32" s="11">
        <f t="shared" si="0"/>
        <v>0</v>
      </c>
    </row>
    <row r="33" spans="1:13" ht="10.5">
      <c r="A33" s="4"/>
      <c r="B33" s="4"/>
      <c r="C33" s="4"/>
      <c r="D33" s="4"/>
      <c r="E33" s="13"/>
      <c r="F33" s="4"/>
      <c r="G33" s="19"/>
      <c r="H33" s="19"/>
      <c r="I33" s="5"/>
      <c r="J33" s="19"/>
      <c r="K33" s="37"/>
      <c r="L33" s="5"/>
      <c r="M33" s="11">
        <f t="shared" si="0"/>
        <v>0</v>
      </c>
    </row>
    <row r="34" spans="1:13" ht="10.5">
      <c r="A34" s="4"/>
      <c r="B34" s="4"/>
      <c r="C34" s="4"/>
      <c r="D34" s="4"/>
      <c r="E34" s="13"/>
      <c r="F34" s="4"/>
      <c r="G34" s="19"/>
      <c r="H34" s="19"/>
      <c r="I34" s="5"/>
      <c r="J34" s="19"/>
      <c r="K34" s="37"/>
      <c r="L34" s="5"/>
      <c r="M34" s="11">
        <f t="shared" si="0"/>
        <v>0</v>
      </c>
    </row>
    <row r="35" spans="1:13" ht="10.5">
      <c r="A35" s="4"/>
      <c r="B35" s="4"/>
      <c r="C35" s="4"/>
      <c r="D35" s="4"/>
      <c r="E35" s="13"/>
      <c r="F35" s="4"/>
      <c r="G35" s="19"/>
      <c r="H35" s="19"/>
      <c r="I35" s="5"/>
      <c r="J35" s="19"/>
      <c r="K35" s="37"/>
      <c r="L35" s="5"/>
      <c r="M35" s="11">
        <f t="shared" si="0"/>
        <v>0</v>
      </c>
    </row>
    <row r="36" spans="1:13" ht="10.5">
      <c r="A36" s="4"/>
      <c r="B36" s="4"/>
      <c r="C36" s="4"/>
      <c r="D36" s="4"/>
      <c r="E36" s="13"/>
      <c r="F36" s="4"/>
      <c r="G36" s="19"/>
      <c r="H36" s="19"/>
      <c r="I36" s="5"/>
      <c r="J36" s="19"/>
      <c r="K36" s="37"/>
      <c r="L36" s="5"/>
      <c r="M36" s="11">
        <f t="shared" si="0"/>
        <v>0</v>
      </c>
    </row>
    <row r="37" spans="1:13" ht="10.5">
      <c r="A37" s="4"/>
      <c r="B37" s="4"/>
      <c r="C37" s="4"/>
      <c r="D37" s="4"/>
      <c r="E37" s="13"/>
      <c r="F37" s="4"/>
      <c r="G37" s="19"/>
      <c r="H37" s="19"/>
      <c r="I37" s="5"/>
      <c r="J37" s="19"/>
      <c r="K37" s="37"/>
      <c r="L37" s="5"/>
      <c r="M37" s="11">
        <f t="shared" si="0"/>
        <v>0</v>
      </c>
    </row>
    <row r="38" spans="1:13" ht="10.5">
      <c r="A38" s="4"/>
      <c r="B38" s="4"/>
      <c r="C38" s="4"/>
      <c r="D38" s="4"/>
      <c r="E38" s="13"/>
      <c r="F38" s="4"/>
      <c r="G38" s="19"/>
      <c r="H38" s="19"/>
      <c r="I38" s="5"/>
      <c r="J38" s="19"/>
      <c r="K38" s="37"/>
      <c r="L38" s="5"/>
      <c r="M38" s="11">
        <f t="shared" si="0"/>
        <v>0</v>
      </c>
    </row>
    <row r="39" spans="1:13" ht="10.5">
      <c r="A39" s="4"/>
      <c r="B39" s="4"/>
      <c r="C39" s="4"/>
      <c r="D39" s="4"/>
      <c r="E39" s="13"/>
      <c r="F39" s="4"/>
      <c r="G39" s="19"/>
      <c r="H39" s="19"/>
      <c r="I39" s="5"/>
      <c r="J39" s="19"/>
      <c r="K39" s="37"/>
      <c r="L39" s="5"/>
      <c r="M39" s="11">
        <f t="shared" si="0"/>
        <v>0</v>
      </c>
    </row>
    <row r="40" spans="1:13" ht="10.5">
      <c r="A40" s="4"/>
      <c r="B40" s="4"/>
      <c r="C40" s="4"/>
      <c r="D40" s="4"/>
      <c r="E40" s="13"/>
      <c r="F40" s="4"/>
      <c r="G40" s="19"/>
      <c r="H40" s="19"/>
      <c r="I40" s="5"/>
      <c r="J40" s="19"/>
      <c r="K40" s="37"/>
      <c r="L40" s="5"/>
      <c r="M40" s="11">
        <f t="shared" si="0"/>
        <v>0</v>
      </c>
    </row>
    <row r="41" spans="1:13" ht="10.5">
      <c r="A41" s="4"/>
      <c r="B41" s="4"/>
      <c r="C41" s="4"/>
      <c r="D41" s="4"/>
      <c r="E41" s="13"/>
      <c r="F41" s="4"/>
      <c r="G41" s="19"/>
      <c r="H41" s="19"/>
      <c r="I41" s="5"/>
      <c r="J41" s="19"/>
      <c r="K41" s="37"/>
      <c r="L41" s="5"/>
      <c r="M41" s="11">
        <f t="shared" si="0"/>
        <v>0</v>
      </c>
    </row>
    <row r="42" spans="1:13" ht="10.5">
      <c r="A42" s="4"/>
      <c r="B42" s="4"/>
      <c r="C42" s="4"/>
      <c r="D42" s="4"/>
      <c r="E42" s="13"/>
      <c r="F42" s="4"/>
      <c r="G42" s="19"/>
      <c r="H42" s="19"/>
      <c r="I42" s="5"/>
      <c r="J42" s="19"/>
      <c r="K42" s="37"/>
      <c r="L42" s="5"/>
      <c r="M42" s="11">
        <f t="shared" si="0"/>
        <v>0</v>
      </c>
    </row>
    <row r="43" spans="1:13" ht="10.5">
      <c r="A43" s="4"/>
      <c r="B43" s="4"/>
      <c r="C43" s="4"/>
      <c r="D43" s="4"/>
      <c r="E43" s="13"/>
      <c r="F43" s="4"/>
      <c r="G43" s="19"/>
      <c r="H43" s="19"/>
      <c r="I43" s="5"/>
      <c r="J43" s="19"/>
      <c r="K43" s="37"/>
      <c r="L43" s="5"/>
      <c r="M43" s="11">
        <f t="shared" si="0"/>
        <v>0</v>
      </c>
    </row>
    <row r="44" spans="1:13" ht="10.5">
      <c r="A44" s="4"/>
      <c r="B44" s="4"/>
      <c r="C44" s="4"/>
      <c r="D44" s="4"/>
      <c r="E44" s="13"/>
      <c r="F44" s="4"/>
      <c r="G44" s="19"/>
      <c r="H44" s="19"/>
      <c r="I44" s="5"/>
      <c r="J44" s="19"/>
      <c r="K44" s="37"/>
      <c r="L44" s="5"/>
      <c r="M44" s="11">
        <f t="shared" si="0"/>
        <v>0</v>
      </c>
    </row>
    <row r="45" spans="1:13" ht="10.5">
      <c r="A45" s="4"/>
      <c r="B45" s="4"/>
      <c r="C45" s="4"/>
      <c r="D45" s="4"/>
      <c r="E45" s="13"/>
      <c r="F45" s="4"/>
      <c r="G45" s="19"/>
      <c r="H45" s="19"/>
      <c r="I45" s="5"/>
      <c r="J45" s="19"/>
      <c r="K45" s="37"/>
      <c r="L45" s="5"/>
      <c r="M45" s="11">
        <f t="shared" si="0"/>
        <v>0</v>
      </c>
    </row>
    <row r="46" spans="1:13" ht="10.5">
      <c r="A46" s="4"/>
      <c r="B46" s="4"/>
      <c r="C46" s="4"/>
      <c r="D46" s="4"/>
      <c r="E46" s="13"/>
      <c r="F46" s="4"/>
      <c r="G46" s="19"/>
      <c r="H46" s="19"/>
      <c r="I46" s="5"/>
      <c r="J46" s="19"/>
      <c r="K46" s="37"/>
      <c r="L46" s="5"/>
      <c r="M46" s="11">
        <f t="shared" si="0"/>
        <v>0</v>
      </c>
    </row>
    <row r="47" spans="1:13" ht="10.5">
      <c r="A47" s="4"/>
      <c r="B47" s="4"/>
      <c r="C47" s="4"/>
      <c r="D47" s="4"/>
      <c r="E47" s="13"/>
      <c r="F47" s="4"/>
      <c r="G47" s="19"/>
      <c r="H47" s="19"/>
      <c r="I47" s="5"/>
      <c r="J47" s="19"/>
      <c r="K47" s="37"/>
      <c r="L47" s="5"/>
      <c r="M47" s="11">
        <f t="shared" si="0"/>
        <v>0</v>
      </c>
    </row>
    <row r="48" spans="1:13" ht="10.5">
      <c r="A48" s="4"/>
      <c r="B48" s="4"/>
      <c r="C48" s="4"/>
      <c r="D48" s="4"/>
      <c r="E48" s="13"/>
      <c r="F48" s="4"/>
      <c r="G48" s="19"/>
      <c r="H48" s="19"/>
      <c r="I48" s="5"/>
      <c r="J48" s="19"/>
      <c r="K48" s="37"/>
      <c r="L48" s="5"/>
      <c r="M48" s="11">
        <f t="shared" si="0"/>
        <v>0</v>
      </c>
    </row>
    <row r="49" spans="1:13" ht="10.5">
      <c r="A49" s="4"/>
      <c r="B49" s="4"/>
      <c r="C49" s="4"/>
      <c r="D49" s="4"/>
      <c r="E49" s="13"/>
      <c r="F49" s="4"/>
      <c r="G49" s="19"/>
      <c r="H49" s="19"/>
      <c r="I49" s="5"/>
      <c r="J49" s="19"/>
      <c r="K49" s="37"/>
      <c r="L49" s="5"/>
      <c r="M49" s="11">
        <f t="shared" si="0"/>
        <v>0</v>
      </c>
    </row>
    <row r="50" spans="1:13" ht="10.5">
      <c r="A50" s="4"/>
      <c r="B50" s="4"/>
      <c r="C50" s="4"/>
      <c r="D50" s="4"/>
      <c r="E50" s="13"/>
      <c r="F50" s="4"/>
      <c r="G50" s="19"/>
      <c r="H50" s="19"/>
      <c r="I50" s="5"/>
      <c r="J50" s="19"/>
      <c r="K50" s="37"/>
      <c r="L50" s="5"/>
      <c r="M50" s="11">
        <f t="shared" si="0"/>
        <v>0</v>
      </c>
    </row>
    <row r="51" spans="1:13" ht="10.5">
      <c r="A51" s="4"/>
      <c r="B51" s="4"/>
      <c r="C51" s="4"/>
      <c r="D51" s="4"/>
      <c r="E51" s="13"/>
      <c r="F51" s="4"/>
      <c r="G51" s="19"/>
      <c r="H51" s="19"/>
      <c r="I51" s="5"/>
      <c r="J51" s="19"/>
      <c r="K51" s="37"/>
      <c r="L51" s="5"/>
      <c r="M51" s="11">
        <f t="shared" si="0"/>
        <v>0</v>
      </c>
    </row>
    <row r="52" spans="1:13" ht="10.5">
      <c r="A52" s="4"/>
      <c r="B52" s="4"/>
      <c r="C52" s="4"/>
      <c r="D52" s="4"/>
      <c r="E52" s="13"/>
      <c r="F52" s="4"/>
      <c r="G52" s="19"/>
      <c r="H52" s="19"/>
      <c r="I52" s="5"/>
      <c r="J52" s="19"/>
      <c r="K52" s="37"/>
      <c r="L52" s="5"/>
      <c r="M52" s="11">
        <f t="shared" si="0"/>
        <v>0</v>
      </c>
    </row>
    <row r="53" spans="1:13" ht="10.5">
      <c r="A53" s="4"/>
      <c r="B53" s="4"/>
      <c r="C53" s="4"/>
      <c r="D53" s="4"/>
      <c r="E53" s="13"/>
      <c r="F53" s="4"/>
      <c r="G53" s="19"/>
      <c r="H53" s="19"/>
      <c r="I53" s="5"/>
      <c r="J53" s="19"/>
      <c r="K53" s="37"/>
      <c r="L53" s="5"/>
      <c r="M53" s="11">
        <f t="shared" si="0"/>
        <v>0</v>
      </c>
    </row>
  </sheetData>
  <sheetProtection/>
  <mergeCells count="2">
    <mergeCell ref="G2:I2"/>
    <mergeCell ref="J2:L2"/>
  </mergeCells>
  <conditionalFormatting sqref="G4:H53">
    <cfRule type="expression" priority="4" dxfId="2" stopIfTrue="1">
      <formula>OR($I4="MEC",$I4="WEC")</formula>
    </cfRule>
  </conditionalFormatting>
  <conditionalFormatting sqref="J4:K53">
    <cfRule type="expression" priority="1" dxfId="0" stopIfTrue="1">
      <formula>OR($L4="ME",$L4="WE",$L4="MUL",$L4="WUL",$L4="MUS",$L4="WUS",$L4="MUF",$L4="WUF")</formula>
    </cfRule>
  </conditionalFormatting>
  <dataValidations count="12">
    <dataValidation allowBlank="1" showInputMessage="1" showErrorMessage="1" promptTitle="生年月日" prompt="yyyy/mm/dd形式で入力してください。&#10;例：1990/2/30" imeMode="hiragana" sqref="E4:E53"/>
    <dataValidation type="list" allowBlank="1" showInputMessage="1" showErrorMessage="1" promptTitle="My-cardの利用について" prompt="My-cardを使用する場合は選択してください。レンタルの場合は空欄のままにして下さい。" imeMode="halfAlpha" sqref="J4:J53">
      <formula1>",My-card"</formula1>
    </dataValidation>
    <dataValidation type="list" allowBlank="1" showInputMessage="1" showErrorMessage="1" promptTitle="登録年数" prompt="半角数字0-9&#10;&#10;選手権参加者は1-4を入力&#10;学連加盟員以外のチームオフィシャルは0を入力&#10;" imeMode="halfAlpha" sqref="F4:F53">
      <formula1>"0,1,2,3,4,5,6,7,8,9"</formula1>
    </dataValidation>
    <dataValidation allowBlank="1" showInputMessage="1" showErrorMessage="1" promptTitle="登録番号" prompt="半角数字でお願いします。&#10;学連登録初年度のかたは未記入でも差し支えありません。" imeMode="halfAlpha" sqref="B4:B53"/>
    <dataValidation allowBlank="1" showInputMessage="1" showErrorMessage="1" promptTitle="ふりがな" prompt="ひらがなで入力願います" imeMode="hiragana" sqref="D4:D53"/>
    <dataValidation type="textLength" allowBlank="1" showInputMessage="1" showErrorMessage="1" promptTitle="氏名" prompt="スペースは半角でお願いします" imeMode="on" sqref="C4:C53">
      <formula1>0</formula1>
      <formula2>10</formula2>
    </dataValidation>
    <dataValidation type="list" allowBlank="1" showInputMessage="1" showErrorMessage="1" promptTitle="参加クラス（ロング）" prompt="参加しない場合は参加しないを選択してください。" sqref="L4:L53">
      <formula1>",ME,WE,MUL,MUS,MUF,WUL,WUS,WUF,TeamOfficial,参加しない"</formula1>
    </dataValidation>
    <dataValidation type="whole" allowBlank="1" showInputMessage="1" showErrorMessage="1" promptTitle="インカレ参加料" prompt="自動計算です" sqref="M4:M53">
      <formula1>0</formula1>
      <formula2>12000</formula2>
    </dataValidation>
    <dataValidation type="list" allowBlank="1" showInputMessage="1" showErrorMessage="1" promptTitle="My-SIの利用について" prompt="My-SI を使用する場合は選択してください。レンタルの場合は空欄のままにして下さい。" imeMode="halfAlpha" sqref="G4:G53">
      <formula1>",My-SI"</formula1>
    </dataValidation>
    <dataValidation type="list" allowBlank="1" showInputMessage="1" showErrorMessage="1" promptTitle="参加クラス（スプリント）" prompt="参加しない場合は「参加しない」を選択してください。" sqref="I4:I53">
      <formula1>",ME,WE,MEC,WEC,参加しない"</formula1>
    </dataValidation>
    <dataValidation allowBlank="1" showInputMessage="1" showErrorMessage="1" promptTitle="My-SI No." prompt="半角数字で入力して下さい。" sqref="H4:H53"/>
    <dataValidation type="whole" allowBlank="1" showInputMessage="1" showErrorMessage="1" promptTitle="E-card No." prompt="半角数字で入力して下さい。" sqref="K4:K53">
      <formula1>0</formula1>
      <formula2>999999</formula2>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M21"/>
  <sheetViews>
    <sheetView zoomScalePageLayoutView="0" workbookViewId="0" topLeftCell="A1">
      <pane ySplit="2" topLeftCell="A3" activePane="bottomLeft" state="frozen"/>
      <selection pane="topLeft" activeCell="A1" sqref="A1"/>
      <selection pane="bottomLeft" activeCell="J4" sqref="J4:J14"/>
    </sheetView>
  </sheetViews>
  <sheetFormatPr defaultColWidth="9.00390625" defaultRowHeight="13.5"/>
  <cols>
    <col min="1" max="1" width="8.25390625" style="25" customWidth="1"/>
    <col min="2" max="2" width="7.875" style="25" customWidth="1"/>
    <col min="3" max="3" width="11.375" style="25" customWidth="1"/>
    <col min="4" max="4" width="13.125" style="25" customWidth="1"/>
    <col min="5" max="5" width="10.00390625" style="25" customWidth="1"/>
    <col min="6" max="6" width="3.00390625" style="25" bestFit="1" customWidth="1"/>
    <col min="7" max="7" width="13.50390625" style="25" customWidth="1"/>
    <col min="8" max="8" width="15.50390625" style="25" customWidth="1"/>
    <col min="9" max="9" width="12.25390625" style="25" customWidth="1"/>
    <col min="10" max="10" width="10.875" style="28" customWidth="1"/>
    <col min="11" max="11" width="10.625" style="25" bestFit="1" customWidth="1"/>
    <col min="12" max="12" width="14.875" style="25" customWidth="1"/>
    <col min="13" max="13" width="9.00390625" style="25" customWidth="1"/>
    <col min="14" max="16384" width="9.00390625" style="25" customWidth="1"/>
  </cols>
  <sheetData>
    <row r="1" spans="1:13" ht="14.25">
      <c r="A1" s="1" t="s">
        <v>39</v>
      </c>
      <c r="B1" s="2"/>
      <c r="C1" s="2"/>
      <c r="D1" s="2"/>
      <c r="E1" s="2"/>
      <c r="F1" s="2"/>
      <c r="G1" s="2"/>
      <c r="H1" s="2"/>
      <c r="I1" s="2"/>
      <c r="J1" s="2"/>
      <c r="K1" s="2"/>
      <c r="L1" s="19" t="s">
        <v>18</v>
      </c>
      <c r="M1" s="20">
        <f>SUM(M4:M49)</f>
        <v>19100</v>
      </c>
    </row>
    <row r="2" spans="1:13" s="26" customFormat="1" ht="24.75" customHeight="1">
      <c r="A2" s="1"/>
      <c r="B2" s="2"/>
      <c r="C2" s="2"/>
      <c r="D2" s="2"/>
      <c r="E2" s="2"/>
      <c r="F2" s="2"/>
      <c r="G2" s="43" t="s">
        <v>23</v>
      </c>
      <c r="H2" s="44"/>
      <c r="I2" s="44"/>
      <c r="J2" s="45" t="s">
        <v>44</v>
      </c>
      <c r="K2" s="46"/>
      <c r="L2" s="47"/>
      <c r="M2" s="20"/>
    </row>
    <row r="3" spans="1:13" ht="54">
      <c r="A3" s="6" t="s">
        <v>4</v>
      </c>
      <c r="B3" s="6" t="s">
        <v>2</v>
      </c>
      <c r="C3" s="7" t="s">
        <v>3</v>
      </c>
      <c r="D3" s="7" t="s">
        <v>12</v>
      </c>
      <c r="E3" s="7" t="s">
        <v>17</v>
      </c>
      <c r="F3" s="7" t="s">
        <v>15</v>
      </c>
      <c r="G3" s="32" t="s">
        <v>45</v>
      </c>
      <c r="H3" s="32" t="s">
        <v>24</v>
      </c>
      <c r="I3" s="32" t="s">
        <v>46</v>
      </c>
      <c r="J3" s="33" t="s">
        <v>47</v>
      </c>
      <c r="K3" s="33" t="s">
        <v>19</v>
      </c>
      <c r="L3" s="33" t="s">
        <v>48</v>
      </c>
      <c r="M3" s="9" t="s">
        <v>27</v>
      </c>
    </row>
    <row r="4" spans="1:13" ht="10.5">
      <c r="A4" s="22" t="s">
        <v>33</v>
      </c>
      <c r="B4" s="22">
        <v>1234567</v>
      </c>
      <c r="C4" s="22" t="s">
        <v>31</v>
      </c>
      <c r="D4" s="22" t="s">
        <v>32</v>
      </c>
      <c r="E4" s="23">
        <v>35055</v>
      </c>
      <c r="F4" s="22">
        <v>3</v>
      </c>
      <c r="G4" s="36"/>
      <c r="H4" s="36"/>
      <c r="I4" s="24" t="s">
        <v>14</v>
      </c>
      <c r="J4" s="36" t="s">
        <v>20</v>
      </c>
      <c r="K4" s="38">
        <v>99999999</v>
      </c>
      <c r="L4" s="24" t="s">
        <v>14</v>
      </c>
      <c r="M4" s="11">
        <f>IF(L4="TeamOfficial",4600,)+IF(OR(L4="ME",L4="WE"),IF(J4="My-card",5100,5400),)+IF(OR(L4="MUL",L4="MUS",L4="MUF",L4="WUL",L4="WUS",L4="WUF"),IF(J4="My-card",4100,4400),)+IF(OR(I4="ME",I4="WE"),3000,)+IF(OR(I4="MEC",I4="WEC"),IF(G4="My-SI",2000,2100),)</f>
        <v>8100</v>
      </c>
    </row>
    <row r="5" spans="1:13" ht="10.5">
      <c r="A5" s="22" t="s">
        <v>33</v>
      </c>
      <c r="B5" s="22">
        <v>2198765</v>
      </c>
      <c r="C5" s="22" t="s">
        <v>36</v>
      </c>
      <c r="D5" s="22" t="s">
        <v>37</v>
      </c>
      <c r="E5" s="23">
        <v>34740</v>
      </c>
      <c r="F5" s="22">
        <v>4</v>
      </c>
      <c r="G5" s="36" t="s">
        <v>29</v>
      </c>
      <c r="H5" s="36" t="s">
        <v>30</v>
      </c>
      <c r="I5" s="24" t="s">
        <v>43</v>
      </c>
      <c r="J5" s="19"/>
      <c r="K5" s="37"/>
      <c r="L5" s="24" t="s">
        <v>38</v>
      </c>
      <c r="M5" s="11">
        <f aca="true" t="shared" si="0" ref="M5:M14">IF(L5="TeamOfficial",4600,)+IF(OR(L5="ME",L5="WE"),IF(J5="My-card",5100,5400),)+IF(OR(L5="MUL",L5="MUS",L5="MUF",L5="WUL",L5="WUS",L5="WUF"),IF(J5="My-card",4100,4400),)+IF(OR(I5="ME",I5="WE"),3000,)+IF(OR(I5="MEC",I5="WEC"),IF(G5="My-SI",2000,2100),)</f>
        <v>6400</v>
      </c>
    </row>
    <row r="6" spans="1:13" ht="10.5">
      <c r="A6" s="22" t="s">
        <v>33</v>
      </c>
      <c r="B6" s="22"/>
      <c r="C6" s="22" t="s">
        <v>34</v>
      </c>
      <c r="D6" s="22" t="s">
        <v>35</v>
      </c>
      <c r="E6" s="23">
        <v>32884</v>
      </c>
      <c r="F6" s="22">
        <v>0</v>
      </c>
      <c r="G6" s="36"/>
      <c r="H6" s="36"/>
      <c r="I6" s="24"/>
      <c r="J6" s="19"/>
      <c r="K6" s="37"/>
      <c r="L6" s="24" t="s">
        <v>16</v>
      </c>
      <c r="M6" s="11">
        <f t="shared" si="0"/>
        <v>4600</v>
      </c>
    </row>
    <row r="7" spans="1:13" ht="10.5">
      <c r="A7" s="4"/>
      <c r="B7" s="4"/>
      <c r="C7" s="4"/>
      <c r="D7" s="4"/>
      <c r="E7" s="13"/>
      <c r="F7" s="4"/>
      <c r="G7" s="19"/>
      <c r="H7" s="19"/>
      <c r="I7" s="5"/>
      <c r="J7" s="19"/>
      <c r="K7" s="37"/>
      <c r="L7" s="5"/>
      <c r="M7" s="11">
        <f t="shared" si="0"/>
        <v>0</v>
      </c>
    </row>
    <row r="8" spans="1:13" ht="10.5">
      <c r="A8" s="4"/>
      <c r="B8" s="4"/>
      <c r="C8" s="4"/>
      <c r="D8" s="4"/>
      <c r="E8" s="13"/>
      <c r="F8" s="4"/>
      <c r="G8" s="19"/>
      <c r="H8" s="19"/>
      <c r="I8" s="5"/>
      <c r="J8" s="19"/>
      <c r="K8" s="37"/>
      <c r="L8" s="5"/>
      <c r="M8" s="11">
        <f t="shared" si="0"/>
        <v>0</v>
      </c>
    </row>
    <row r="9" spans="1:13" ht="10.5">
      <c r="A9" s="4"/>
      <c r="B9" s="4"/>
      <c r="C9" s="4"/>
      <c r="D9" s="4"/>
      <c r="E9" s="13"/>
      <c r="F9" s="4"/>
      <c r="G9" s="19"/>
      <c r="H9" s="19"/>
      <c r="I9" s="5"/>
      <c r="J9" s="19"/>
      <c r="K9" s="37"/>
      <c r="L9" s="5"/>
      <c r="M9" s="11">
        <f t="shared" si="0"/>
        <v>0</v>
      </c>
    </row>
    <row r="10" spans="1:13" ht="10.5">
      <c r="A10" s="4"/>
      <c r="B10" s="4"/>
      <c r="C10" s="4"/>
      <c r="D10" s="4"/>
      <c r="E10" s="13"/>
      <c r="F10" s="4"/>
      <c r="G10" s="19"/>
      <c r="H10" s="19"/>
      <c r="I10" s="5"/>
      <c r="J10" s="19"/>
      <c r="K10" s="37"/>
      <c r="L10" s="5"/>
      <c r="M10" s="11">
        <f t="shared" si="0"/>
        <v>0</v>
      </c>
    </row>
    <row r="11" spans="1:13" ht="10.5">
      <c r="A11" s="4"/>
      <c r="B11" s="4"/>
      <c r="C11" s="4"/>
      <c r="D11" s="4"/>
      <c r="E11" s="13"/>
      <c r="F11" s="4"/>
      <c r="G11" s="19"/>
      <c r="H11" s="19"/>
      <c r="I11" s="5"/>
      <c r="J11" s="19"/>
      <c r="K11" s="37"/>
      <c r="L11" s="5"/>
      <c r="M11" s="11">
        <f t="shared" si="0"/>
        <v>0</v>
      </c>
    </row>
    <row r="12" spans="1:13" ht="10.5">
      <c r="A12" s="4"/>
      <c r="B12" s="4"/>
      <c r="C12" s="4"/>
      <c r="D12" s="4"/>
      <c r="E12" s="13"/>
      <c r="F12" s="4"/>
      <c r="G12" s="19"/>
      <c r="H12" s="19"/>
      <c r="I12" s="5"/>
      <c r="J12" s="19"/>
      <c r="K12" s="37"/>
      <c r="L12" s="5"/>
      <c r="M12" s="11">
        <f t="shared" si="0"/>
        <v>0</v>
      </c>
    </row>
    <row r="13" spans="1:13" ht="10.5">
      <c r="A13" s="4"/>
      <c r="B13" s="4"/>
      <c r="C13" s="4"/>
      <c r="D13" s="4"/>
      <c r="E13" s="13"/>
      <c r="F13" s="4"/>
      <c r="G13" s="19"/>
      <c r="H13" s="19"/>
      <c r="I13" s="5"/>
      <c r="J13" s="19"/>
      <c r="K13" s="37"/>
      <c r="L13" s="5"/>
      <c r="M13" s="11">
        <f t="shared" si="0"/>
        <v>0</v>
      </c>
    </row>
    <row r="14" spans="1:13" ht="10.5">
      <c r="A14" s="4"/>
      <c r="B14" s="4"/>
      <c r="C14" s="4"/>
      <c r="D14" s="4"/>
      <c r="E14" s="13"/>
      <c r="F14" s="4"/>
      <c r="G14" s="19"/>
      <c r="H14" s="19"/>
      <c r="I14" s="5"/>
      <c r="J14" s="19"/>
      <c r="K14" s="37"/>
      <c r="L14" s="5"/>
      <c r="M14" s="11">
        <f t="shared" si="0"/>
        <v>0</v>
      </c>
    </row>
    <row r="15" spans="1:10" ht="10.5">
      <c r="A15" s="30"/>
      <c r="B15" s="30"/>
      <c r="C15" s="30"/>
      <c r="D15" s="30"/>
      <c r="E15" s="30"/>
      <c r="F15" s="30"/>
      <c r="G15" s="30"/>
      <c r="H15" s="30"/>
      <c r="I15" s="30"/>
      <c r="J15" s="31"/>
    </row>
    <row r="16" ht="10.5">
      <c r="A16" s="27"/>
    </row>
    <row r="17" ht="10.5">
      <c r="A17" s="27" t="s">
        <v>10</v>
      </c>
    </row>
    <row r="18" ht="10.5">
      <c r="A18" s="27" t="s">
        <v>11</v>
      </c>
    </row>
    <row r="19" ht="10.5">
      <c r="A19" s="29" t="s">
        <v>13</v>
      </c>
    </row>
    <row r="20" ht="10.5">
      <c r="A20" s="27" t="s">
        <v>41</v>
      </c>
    </row>
    <row r="21" ht="10.5">
      <c r="A21" s="27" t="s">
        <v>42</v>
      </c>
    </row>
  </sheetData>
  <sheetProtection selectLockedCells="1"/>
  <mergeCells count="2">
    <mergeCell ref="G2:I2"/>
    <mergeCell ref="J2:L2"/>
  </mergeCells>
  <conditionalFormatting sqref="G4:H14">
    <cfRule type="expression" priority="3" dxfId="2" stopIfTrue="1">
      <formula>OR($I4="MEC",$I4="WEC")</formula>
    </cfRule>
  </conditionalFormatting>
  <conditionalFormatting sqref="J4:K4">
    <cfRule type="expression" priority="2" dxfId="0" stopIfTrue="1">
      <formula>OR($L4="ME",$L4="WE",$L4="MUL",$L4="WUL",$L4="MUS",$L4="WUS",$L4="MUF",$L4="WUF")</formula>
    </cfRule>
  </conditionalFormatting>
  <conditionalFormatting sqref="J5:K14">
    <cfRule type="expression" priority="1" dxfId="0" stopIfTrue="1">
      <formula>OR($L5="ME",$L5="WE",$L5="MUL",$L5="WUL",$L5="MUS",$L5="WUS",$L5="MUF",$L5="WUF")</formula>
    </cfRule>
  </conditionalFormatting>
  <dataValidations count="17">
    <dataValidation allowBlank="1" showInputMessage="1" showErrorMessage="1" promptTitle="生年月日" prompt="yyyy/mm/dd形式で入力してください。&#10;例：1990/2/30" imeMode="hiragana" sqref="E17:E19 E4:E14"/>
    <dataValidation type="list" showInputMessage="1" showErrorMessage="1" promptTitle="My-cardの利用について" prompt="My-cardを使用する場合は選択してください。" imeMode="halfAlpha" sqref="G17:G19">
      <formula1>",My-card"</formula1>
    </dataValidation>
    <dataValidation type="whole" allowBlank="1" showInputMessage="1" showErrorMessage="1" promptTitle="E-card No." prompt="半角数字でお願いします" sqref="H17:H19">
      <formula1>0</formula1>
      <formula2>999999</formula2>
    </dataValidation>
    <dataValidation type="list" allowBlank="1" showInputMessage="1" showErrorMessage="1" promptTitle="登録年数" prompt="半角数字0-9&#10;&#10;選手権参加者は1-4を入力&#10;学連加盟員以外のチームオフィシャルは0を入力&#10;" imeMode="halfAlpha" sqref="F17:F19 F4:F14">
      <formula1>"0,1,2,3,4,5,6,7,8,9"</formula1>
    </dataValidation>
    <dataValidation allowBlank="1" showInputMessage="1" showErrorMessage="1" promptTitle="登録番号" prompt="半角数字でお願いします。&#10;学連登録初年度のかたは未記入でも良いです。" imeMode="halfAlpha" sqref="B17:B19"/>
    <dataValidation allowBlank="1" showInputMessage="1" showErrorMessage="1" promptTitle="ふりがな" prompt="ひらがなで入力願います" imeMode="hiragana" sqref="D17:D19 D4:D14"/>
    <dataValidation type="textLength" allowBlank="1" showInputMessage="1" showErrorMessage="1" promptTitle="氏名" prompt="スペースは半角でお願いします" imeMode="on" sqref="C17:C19 C4:C14">
      <formula1>0</formula1>
      <formula2>10</formula2>
    </dataValidation>
    <dataValidation type="list" allowBlank="1" showInputMessage="1" showErrorMessage="1" promptTitle="インカレロング" prompt="参加クラスを選択してください。" sqref="I17:I19">
      <formula1>",ME,WE,MUL,MUS,MUF,WUL,WUS,WUF,TeamOfficial"</formula1>
    </dataValidation>
    <dataValidation type="whole" allowBlank="1" showInputMessage="1" showErrorMessage="1" promptTitle="インカレロング参加料" prompt="自動計算です" sqref="J17:J19">
      <formula1>0</formula1>
      <formula2>12000</formula2>
    </dataValidation>
    <dataValidation allowBlank="1" showInputMessage="1" showErrorMessage="1" promptTitle="My-SI No." prompt="半角英数で入力して下さい。" sqref="H4:H14"/>
    <dataValidation type="list" allowBlank="1" showInputMessage="1" showErrorMessage="1" promptTitle="参加クラス（スプリント）" prompt="参加しない場合は「参加しない」を選択してください。" sqref="I4:I14">
      <formula1>",ME,WE,MEC,WEC,参加しない"</formula1>
    </dataValidation>
    <dataValidation type="list" allowBlank="1" showInputMessage="1" showErrorMessage="1" promptTitle="My-SIの利用について" prompt="My-SI を使用する場合は選択してください。レンタルの場合は空欄のままにして下さい。" imeMode="halfAlpha" sqref="G4:G14">
      <formula1>",My-SI"</formula1>
    </dataValidation>
    <dataValidation type="list" allowBlank="1" showInputMessage="1" showErrorMessage="1" promptTitle="参加クラス（ロング）" prompt="リストより選択してください。" sqref="L4:L14">
      <formula1>",ME,WE,MUL,MUS,MUF,WUL,WUS,WUF,TeamOfficial,参加しない"</formula1>
    </dataValidation>
    <dataValidation type="whole" allowBlank="1" showInputMessage="1" showErrorMessage="1" promptTitle="E-card No." prompt="半角英数で入力して下さい。" sqref="K4:K14">
      <formula1>0</formula1>
      <formula2>99999999</formula2>
    </dataValidation>
    <dataValidation type="list" allowBlank="1" showInputMessage="1" showErrorMessage="1" promptTitle="My-cardの利用について" prompt="My-cardを使用する場合は選択してください。レンタルの場合は空欄のままにして下さい。" imeMode="halfAlpha" sqref="J4:J14">
      <formula1>",My-card"</formula1>
    </dataValidation>
    <dataValidation type="whole" allowBlank="1" showInputMessage="1" showErrorMessage="1" promptTitle="インカレ参加料" prompt="自動計算です" sqref="M4:M14">
      <formula1>0</formula1>
      <formula2>12000</formula2>
    </dataValidation>
    <dataValidation allowBlank="1" showInputMessage="1" showErrorMessage="1" promptTitle="登録番号" prompt="半角数字でお願いします。&#10;学連登録初年度のかたは未記入でも差し支えありません。" imeMode="halfAlpha" sqref="B4:B14"/>
  </dataValidation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倉本竜太</dc:creator>
  <cp:keywords/>
  <dc:description/>
  <cp:lastModifiedBy>owner</cp:lastModifiedBy>
  <dcterms:created xsi:type="dcterms:W3CDTF">2004-07-20T13:30:39Z</dcterms:created>
  <dcterms:modified xsi:type="dcterms:W3CDTF">2016-07-10T02:29:04Z</dcterms:modified>
  <cp:category/>
  <cp:version/>
  <cp:contentType/>
  <cp:contentStatus/>
</cp:coreProperties>
</file>